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2025-2026\"/>
    </mc:Choice>
  </mc:AlternateContent>
  <bookViews>
    <workbookView xWindow="0" yWindow="0" windowWidth="28800" windowHeight="1116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8" i="1" l="1"/>
  <c r="L168" i="1"/>
  <c r="L179" i="1" s="1"/>
  <c r="L161" i="1"/>
  <c r="L151" i="1"/>
  <c r="L144" i="1"/>
  <c r="L134" i="1"/>
  <c r="L145" i="1" s="1"/>
  <c r="L127" i="1"/>
  <c r="L109" i="1"/>
  <c r="L99" i="1"/>
  <c r="L110" i="1" s="1"/>
  <c r="L91" i="1"/>
  <c r="L81" i="1"/>
  <c r="L74" i="1"/>
  <c r="L64" i="1"/>
  <c r="L75" i="1" s="1"/>
  <c r="L57" i="1"/>
  <c r="L40" i="1"/>
  <c r="L30" i="1"/>
  <c r="L22" i="1"/>
  <c r="L12" i="1"/>
  <c r="A100" i="1"/>
  <c r="B179" i="1"/>
  <c r="A179" i="1"/>
  <c r="J178" i="1"/>
  <c r="I178" i="1"/>
  <c r="H178" i="1"/>
  <c r="G178" i="1"/>
  <c r="F178" i="1"/>
  <c r="B169" i="1"/>
  <c r="A169" i="1"/>
  <c r="J168" i="1"/>
  <c r="I168" i="1"/>
  <c r="H168" i="1"/>
  <c r="G168" i="1"/>
  <c r="F168" i="1"/>
  <c r="B162" i="1"/>
  <c r="A162" i="1"/>
  <c r="J161" i="1"/>
  <c r="I161" i="1"/>
  <c r="H161" i="1"/>
  <c r="G161" i="1"/>
  <c r="F161" i="1"/>
  <c r="B152" i="1"/>
  <c r="A152" i="1"/>
  <c r="J151" i="1"/>
  <c r="I151" i="1"/>
  <c r="H151" i="1"/>
  <c r="G151" i="1"/>
  <c r="F151" i="1"/>
  <c r="B145" i="1"/>
  <c r="A145" i="1"/>
  <c r="J144" i="1"/>
  <c r="I144" i="1"/>
  <c r="H144" i="1"/>
  <c r="G144" i="1"/>
  <c r="F144" i="1"/>
  <c r="B135" i="1"/>
  <c r="A135" i="1"/>
  <c r="I134" i="1"/>
  <c r="H134" i="1"/>
  <c r="G134" i="1"/>
  <c r="F134" i="1"/>
  <c r="B128" i="1"/>
  <c r="A128" i="1"/>
  <c r="J127" i="1"/>
  <c r="I127" i="1"/>
  <c r="H127" i="1"/>
  <c r="G127" i="1"/>
  <c r="F127" i="1"/>
  <c r="B118" i="1"/>
  <c r="A118" i="1"/>
  <c r="J117" i="1"/>
  <c r="H117" i="1"/>
  <c r="H128" i="1" s="1"/>
  <c r="F117" i="1"/>
  <c r="B110" i="1"/>
  <c r="A110" i="1"/>
  <c r="F109" i="1"/>
  <c r="B100" i="1"/>
  <c r="J110" i="1"/>
  <c r="I99" i="1"/>
  <c r="I110" i="1" s="1"/>
  <c r="H99" i="1"/>
  <c r="H110" i="1" s="1"/>
  <c r="G99" i="1"/>
  <c r="G110" i="1" s="1"/>
  <c r="F99" i="1"/>
  <c r="B92" i="1"/>
  <c r="A92" i="1"/>
  <c r="J91" i="1"/>
  <c r="H91" i="1"/>
  <c r="F91" i="1"/>
  <c r="B82" i="1"/>
  <c r="A82" i="1"/>
  <c r="I92" i="1"/>
  <c r="H81" i="1"/>
  <c r="G92" i="1"/>
  <c r="F81" i="1"/>
  <c r="B75" i="1"/>
  <c r="A75" i="1"/>
  <c r="J74" i="1"/>
  <c r="I74" i="1"/>
  <c r="H74" i="1"/>
  <c r="G74" i="1"/>
  <c r="F74" i="1"/>
  <c r="B65" i="1"/>
  <c r="A65" i="1"/>
  <c r="H64" i="1"/>
  <c r="F64" i="1"/>
  <c r="B58" i="1"/>
  <c r="A58" i="1"/>
  <c r="F57" i="1"/>
  <c r="B48" i="1"/>
  <c r="A48" i="1"/>
  <c r="I47" i="1"/>
  <c r="I58" i="1" s="1"/>
  <c r="H47" i="1"/>
  <c r="F47" i="1"/>
  <c r="B41" i="1"/>
  <c r="A41" i="1"/>
  <c r="J40" i="1"/>
  <c r="I40" i="1"/>
  <c r="H40" i="1"/>
  <c r="F40" i="1"/>
  <c r="B31" i="1"/>
  <c r="A31" i="1"/>
  <c r="J41" i="1"/>
  <c r="I30" i="1"/>
  <c r="H30" i="1"/>
  <c r="H41" i="1" s="1"/>
  <c r="G30" i="1"/>
  <c r="F30" i="1"/>
  <c r="B23" i="1"/>
  <c r="A23" i="1"/>
  <c r="B13" i="1"/>
  <c r="A13" i="1"/>
  <c r="G22" i="1"/>
  <c r="H22" i="1"/>
  <c r="I22" i="1"/>
  <c r="J22" i="1"/>
  <c r="F22" i="1"/>
  <c r="H12" i="1"/>
  <c r="I12" i="1"/>
  <c r="F12" i="1"/>
  <c r="F41" i="1" l="1"/>
  <c r="J128" i="1"/>
  <c r="L41" i="1"/>
  <c r="G179" i="1"/>
  <c r="I179" i="1"/>
  <c r="G145" i="1"/>
  <c r="I145" i="1"/>
  <c r="H179" i="1"/>
  <c r="J179" i="1"/>
  <c r="L162" i="1"/>
  <c r="H162" i="1"/>
  <c r="J162" i="1"/>
  <c r="G162" i="1"/>
  <c r="I162" i="1"/>
  <c r="H145" i="1"/>
  <c r="L128" i="1"/>
  <c r="G128" i="1"/>
  <c r="I128" i="1"/>
  <c r="L92" i="1"/>
  <c r="F92" i="1"/>
  <c r="H92" i="1"/>
  <c r="J92" i="1"/>
  <c r="F75" i="1"/>
  <c r="J75" i="1"/>
  <c r="H75" i="1"/>
  <c r="G75" i="1"/>
  <c r="I75" i="1"/>
  <c r="L58" i="1"/>
  <c r="F58" i="1"/>
  <c r="H58" i="1"/>
  <c r="J58" i="1"/>
  <c r="G41" i="1"/>
  <c r="I41" i="1"/>
  <c r="L23" i="1"/>
  <c r="F110" i="1"/>
  <c r="F128" i="1"/>
  <c r="F145" i="1"/>
  <c r="F162" i="1"/>
  <c r="F179" i="1"/>
  <c r="I23" i="1"/>
  <c r="F23" i="1"/>
  <c r="J23" i="1"/>
  <c r="H23" i="1"/>
  <c r="G23" i="1"/>
  <c r="J180" i="1" l="1"/>
  <c r="L180" i="1"/>
  <c r="G180" i="1"/>
  <c r="F180" i="1"/>
  <c r="I180" i="1"/>
</calcChain>
</file>

<file path=xl/sharedStrings.xml><?xml version="1.0" encoding="utf-8"?>
<sst xmlns="http://schemas.openxmlformats.org/spreadsheetml/2006/main" count="364" uniqueCount="132">
  <si>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</si>
  <si>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</si>
  <si>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</si>
  <si>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</si>
  <si>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</si>
  <si>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</si>
  <si>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</si>
  <si>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</si>
  <si>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</si>
  <si>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</si>
  <si>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</si>
  <si>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</si>
  <si>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</si>
  <si>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</si>
  <si>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</si>
  <si>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</si>
  <si>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</si>
  <si>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</si>
  <si>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</si>
  <si>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</si>
  <si>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</si>
  <si>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</si>
  <si>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</si>
  <si>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</si>
  <si>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</si>
  <si>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</si>
  <si>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</si>
  <si>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</si>
  <si>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</si>
  <si>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</si>
  <si>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</si>
  <si>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</si>
  <si>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</si>
  <si>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</si>
  <si>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</si>
  <si>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</si>
  <si>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</si>
  <si>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МАОУ "Лицей № 58"</t>
  </si>
  <si>
    <t>Каша рисовая молочная с маслом сливочным</t>
  </si>
  <si>
    <t>Какао на молоке</t>
  </si>
  <si>
    <t>Бутерброд с сыром на батоне</t>
  </si>
  <si>
    <t>Фрукт</t>
  </si>
  <si>
    <t>пр.пр</t>
  </si>
  <si>
    <t>132 *</t>
  </si>
  <si>
    <t>Рулетик мясной запеченный</t>
  </si>
  <si>
    <t>401 *</t>
  </si>
  <si>
    <t>516 *</t>
  </si>
  <si>
    <t>635 *</t>
  </si>
  <si>
    <t>Хлеб пшеничный</t>
  </si>
  <si>
    <t>пр.пр.</t>
  </si>
  <si>
    <t>Хлеб черный</t>
  </si>
  <si>
    <t>Батон</t>
  </si>
  <si>
    <t>Чай с сахаром, лимоном</t>
  </si>
  <si>
    <t>Борщ из свежей капусты со сметаной</t>
  </si>
  <si>
    <t>110**</t>
  </si>
  <si>
    <t>Мясо «Пикантное»</t>
  </si>
  <si>
    <t>ТТК 68</t>
  </si>
  <si>
    <t>699 **</t>
  </si>
  <si>
    <t>Фрикадель паровая мясная с макаронными изделиями отварными</t>
  </si>
  <si>
    <t>114* 334*</t>
  </si>
  <si>
    <t>Отвар из шиповника</t>
  </si>
  <si>
    <t>705 *</t>
  </si>
  <si>
    <t xml:space="preserve">Батон </t>
  </si>
  <si>
    <t>кисломол.</t>
  </si>
  <si>
    <t>Суп   «Детский»  с гренками</t>
  </si>
  <si>
    <t>355 *</t>
  </si>
  <si>
    <t>Пудинг рыбный</t>
  </si>
  <si>
    <t xml:space="preserve">  401 *</t>
  </si>
  <si>
    <t>Чай с сахаром</t>
  </si>
  <si>
    <t xml:space="preserve">Каша пшеничная молочная с маслом сливочным </t>
  </si>
  <si>
    <t>Детский бургер</t>
  </si>
  <si>
    <t>ТТК №56</t>
  </si>
  <si>
    <t>Суп картофельный с вермишелью</t>
  </si>
  <si>
    <t>140**</t>
  </si>
  <si>
    <t>Мясо, тушенное в соусе овощном со сметаной</t>
  </si>
  <si>
    <t>437*</t>
  </si>
  <si>
    <t>Рис припущенный</t>
  </si>
  <si>
    <t>36 *</t>
  </si>
  <si>
    <t>65 **</t>
  </si>
  <si>
    <t>Суп молочный  с макаронными изделиями</t>
  </si>
  <si>
    <t xml:space="preserve">Творожок </t>
  </si>
  <si>
    <t>628*</t>
  </si>
  <si>
    <t>Рассольник «Ленинградский» со сметаной</t>
  </si>
  <si>
    <t>132*</t>
  </si>
  <si>
    <t>Каша пшенная молочная с маслом сливочным</t>
  </si>
  <si>
    <t>311 *</t>
  </si>
  <si>
    <t>693 *</t>
  </si>
  <si>
    <t>3*</t>
  </si>
  <si>
    <t>Суп картофельный с рыбными консервами</t>
  </si>
  <si>
    <t>133 *</t>
  </si>
  <si>
    <t>Биточки мясные</t>
  </si>
  <si>
    <t>416**</t>
  </si>
  <si>
    <t>ТТК</t>
  </si>
  <si>
    <t>365*</t>
  </si>
  <si>
    <t>628 **</t>
  </si>
  <si>
    <t>449**</t>
  </si>
  <si>
    <t>Кнеля мясная паровая с кашей гречневой молочной</t>
  </si>
  <si>
    <t>Рассольник «Ленинградский» со  сметаной</t>
  </si>
  <si>
    <t>435*</t>
  </si>
  <si>
    <t>Каша ячневая  молочная с маслом сливочным</t>
  </si>
  <si>
    <t>311*</t>
  </si>
  <si>
    <t>Тефтели мясные  в бульоне</t>
  </si>
  <si>
    <t>461 *</t>
  </si>
  <si>
    <t>516*</t>
  </si>
  <si>
    <t>Котлета «Здоровье» с макаронными изделиями отварными</t>
  </si>
  <si>
    <t>ТТК 50</t>
  </si>
  <si>
    <t>булочное</t>
  </si>
  <si>
    <t>139 *</t>
  </si>
  <si>
    <t>Гуляш</t>
  </si>
  <si>
    <t>401*</t>
  </si>
  <si>
    <t>523*</t>
  </si>
  <si>
    <t>Суп из овощей со сметаной</t>
  </si>
  <si>
    <t>Макаронные изделия отварные с овощной гарнировкой</t>
  </si>
  <si>
    <t xml:space="preserve">Компот </t>
  </si>
  <si>
    <t>Пудинг творожный с топпингом</t>
  </si>
  <si>
    <t xml:space="preserve">Йогурт </t>
  </si>
  <si>
    <t>Запеканка картофельная с мясом с овощной гарнировкой</t>
  </si>
  <si>
    <t>Кисель</t>
  </si>
  <si>
    <t>Суфле творожное с топпингом</t>
  </si>
  <si>
    <t>Плов с мясом с овощной гарнировкой</t>
  </si>
  <si>
    <t>ТТК № 48/302</t>
  </si>
  <si>
    <t>Суп картофельный с горохом, гренками</t>
  </si>
  <si>
    <t xml:space="preserve">Каша гречневая </t>
  </si>
  <si>
    <t xml:space="preserve">хлеб </t>
  </si>
  <si>
    <t>Компот</t>
  </si>
  <si>
    <t>Каша гречневая с овощной гаринировкой</t>
  </si>
  <si>
    <t>Пюре картофельное</t>
  </si>
  <si>
    <t>Мясо духовое с картофелем с овощной гарнировкой</t>
  </si>
  <si>
    <t xml:space="preserve">Пюре картофельное </t>
  </si>
  <si>
    <t>Блинчики с джемом</t>
  </si>
  <si>
    <t>Директор ООО "Школьного питания"</t>
  </si>
  <si>
    <t>Ефанова С.Б.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</si>
</sst>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</font>
    <font>
      <sz val="10"/>
      <name val="Arial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7" xfId="1" applyFont="1" applyFill="1" applyBorder="1" applyAlignment="1" applyProtection="1">
      <alignment horizontal="center" vertical="top" wrapText="1"/>
      <protection locked="0"/>
    </xf>
    <xf numFmtId="0" fontId="12" fillId="2" borderId="2" xfId="0" applyNumberFormat="1" applyFont="1" applyFill="1" applyBorder="1" applyAlignment="1" applyProtection="1">
      <alignment vertical="center" wrapText="1"/>
      <protection locked="0"/>
    </xf>
    <xf numFmtId="0" fontId="11" fillId="2" borderId="24" xfId="0" applyNumberFormat="1" applyFont="1" applyFill="1" applyBorder="1" applyAlignment="1" applyProtection="1">
      <alignment vertical="center" wrapText="1"/>
      <protection locked="0"/>
    </xf>
    <xf numFmtId="0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6" xfId="1" applyFont="1" applyFill="1" applyBorder="1" applyAlignment="1" applyProtection="1">
      <alignment horizontal="center" vertical="top" wrapText="1"/>
      <protection locked="0"/>
    </xf>
    <xf numFmtId="1" fontId="2" fillId="4" borderId="26" xfId="1" applyNumberFormat="1" applyFont="1" applyFill="1" applyBorder="1" applyAlignment="1" applyProtection="1">
      <alignment horizontal="center" vertical="top" wrapText="1"/>
      <protection locked="0"/>
    </xf>
    <xf numFmtId="0" fontId="2" fillId="4" borderId="27" xfId="1" applyFont="1" applyFill="1" applyBorder="1" applyAlignment="1" applyProtection="1">
      <alignment horizontal="center" vertical="top" wrapText="1"/>
      <protection locked="0"/>
    </xf>
    <xf numFmtId="0" fontId="2" fillId="4" borderId="2" xfId="1" applyFont="1" applyFill="1" applyBorder="1" applyAlignment="1" applyProtection="1">
      <alignment horizontal="center" vertical="top" wrapText="1"/>
      <protection locked="0"/>
    </xf>
    <xf numFmtId="1" fontId="2" fillId="4" borderId="2" xfId="1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3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2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vertical="center" wrapText="1"/>
    </xf>
    <xf numFmtId="0" fontId="12" fillId="2" borderId="25" xfId="0" applyNumberFormat="1" applyFont="1" applyFill="1" applyBorder="1" applyAlignment="1">
      <alignment horizontal="center" vertical="center" wrapText="1"/>
    </xf>
    <xf numFmtId="1" fontId="12" fillId="2" borderId="25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24" xfId="0" applyNumberFormat="1" applyFont="1" applyFill="1" applyBorder="1" applyAlignment="1">
      <alignment vertical="center" wrapText="1"/>
    </xf>
    <xf numFmtId="0" fontId="2" fillId="4" borderId="1" xfId="1" applyFont="1" applyFill="1" applyBorder="1" applyAlignment="1" applyProtection="1">
      <alignment horizontal="center" vertical="top" wrapText="1"/>
      <protection locked="0"/>
    </xf>
    <xf numFmtId="1" fontId="2" fillId="4" borderId="1" xfId="1" applyNumberFormat="1" applyFont="1" applyFill="1" applyBorder="1" applyAlignment="1" applyProtection="1">
      <alignment horizontal="center" vertical="top" wrapText="1"/>
      <protection locked="0"/>
    </xf>
    <xf numFmtId="0" fontId="2" fillId="4" borderId="15" xfId="1" applyFont="1" applyFill="1" applyBorder="1" applyAlignment="1" applyProtection="1">
      <alignment horizontal="center" vertical="top" wrapText="1"/>
      <protection locked="0"/>
    </xf>
    <xf numFmtId="0" fontId="12" fillId="5" borderId="2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4" sqref="F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.85546875" style="2" customWidth="1"/>
    <col min="12" max="16384" width="9.140625" style="2"/>
  </cols>
  <sheetData>
    <row r="1" spans="1:12" ht="15" x14ac:dyDescent="0.25">
      <c r="A1" s="1" t="s">
        <v>7</v>
      </c>
      <c r="C1" s="79" t="s">
        <v>37</v>
      </c>
      <c r="D1" s="80"/>
      <c r="E1" s="80"/>
      <c r="F1" s="12" t="s">
        <v>16</v>
      </c>
      <c r="G1" s="2" t="s">
        <v>17</v>
      </c>
      <c r="H1" s="75" t="s">
        <v>130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81" t="s">
        <v>131</v>
      </c>
      <c r="I2" s="81"/>
      <c r="J2" s="81"/>
      <c r="K2" s="8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</v>
      </c>
      <c r="J3" s="46">
        <v>2026</v>
      </c>
      <c r="K3" s="47"/>
    </row>
    <row r="4" spans="1:12" ht="13.5" thickBot="1" x14ac:dyDescent="0.25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38</v>
      </c>
      <c r="F6" s="54">
        <v>150</v>
      </c>
      <c r="G6" s="55">
        <v>14</v>
      </c>
      <c r="H6" s="56">
        <v>13</v>
      </c>
      <c r="I6" s="55">
        <v>13</v>
      </c>
      <c r="J6" s="55">
        <v>223</v>
      </c>
      <c r="K6" s="50">
        <v>311</v>
      </c>
      <c r="L6" s="50">
        <v>29</v>
      </c>
    </row>
    <row r="7" spans="1:12" ht="15" x14ac:dyDescent="0.25">
      <c r="A7" s="23"/>
      <c r="B7" s="15"/>
      <c r="C7" s="11"/>
      <c r="D7" s="7" t="s">
        <v>22</v>
      </c>
      <c r="E7" s="48" t="s">
        <v>39</v>
      </c>
      <c r="F7" s="54">
        <v>200</v>
      </c>
      <c r="G7" s="55">
        <v>4.2</v>
      </c>
      <c r="H7" s="56">
        <v>4</v>
      </c>
      <c r="I7" s="55">
        <v>31</v>
      </c>
      <c r="J7" s="55">
        <v>175.9</v>
      </c>
      <c r="K7" s="50">
        <v>693</v>
      </c>
      <c r="L7" s="50">
        <v>29</v>
      </c>
    </row>
    <row r="8" spans="1:12" ht="15" x14ac:dyDescent="0.25">
      <c r="A8" s="23"/>
      <c r="B8" s="15"/>
      <c r="C8" s="11"/>
      <c r="D8" s="7" t="s">
        <v>23</v>
      </c>
      <c r="E8" s="48" t="s">
        <v>40</v>
      </c>
      <c r="F8" s="54">
        <v>50</v>
      </c>
      <c r="G8" s="55">
        <v>9</v>
      </c>
      <c r="H8" s="56">
        <v>8</v>
      </c>
      <c r="I8" s="55">
        <v>11</v>
      </c>
      <c r="J8" s="55">
        <v>157</v>
      </c>
      <c r="K8" s="50">
        <v>3</v>
      </c>
      <c r="L8" s="50">
        <v>47</v>
      </c>
    </row>
    <row r="9" spans="1:12" ht="15" x14ac:dyDescent="0.25">
      <c r="A9" s="23"/>
      <c r="B9" s="15"/>
      <c r="C9" s="11"/>
      <c r="D9" s="7" t="s">
        <v>24</v>
      </c>
      <c r="E9" s="48" t="s">
        <v>41</v>
      </c>
      <c r="F9" s="54">
        <v>100</v>
      </c>
      <c r="G9" s="55">
        <v>1</v>
      </c>
      <c r="H9" s="56">
        <v>1</v>
      </c>
      <c r="I9" s="55">
        <v>16</v>
      </c>
      <c r="J9" s="55">
        <v>55</v>
      </c>
      <c r="K9" s="51" t="s">
        <v>42</v>
      </c>
      <c r="L9" s="50">
        <v>23</v>
      </c>
    </row>
    <row r="10" spans="1:12" ht="15" x14ac:dyDescent="0.2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4"/>
      <c r="B12" s="17"/>
      <c r="C12" s="8"/>
      <c r="D12" s="18" t="s">
        <v>31</v>
      </c>
      <c r="E12" s="9"/>
      <c r="F12" s="19">
        <f>SUM(F6:F11)</f>
        <v>500</v>
      </c>
      <c r="G12" s="19">
        <v>28</v>
      </c>
      <c r="H12" s="19">
        <f>SUM(H6:H11)</f>
        <v>26</v>
      </c>
      <c r="I12" s="19">
        <f>SUM(I6:I11)</f>
        <v>71</v>
      </c>
      <c r="J12" s="19">
        <v>611</v>
      </c>
      <c r="K12" s="25"/>
      <c r="L12" s="19">
        <f>SUM(L6:L11)</f>
        <v>128</v>
      </c>
    </row>
    <row r="13" spans="1:12" ht="15" x14ac:dyDescent="0.2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 x14ac:dyDescent="0.25">
      <c r="A14" s="23"/>
      <c r="B14" s="15"/>
      <c r="C14" s="11"/>
      <c r="D14" s="7" t="s">
        <v>27</v>
      </c>
      <c r="E14" s="52" t="s">
        <v>111</v>
      </c>
      <c r="F14" s="54">
        <v>250</v>
      </c>
      <c r="G14" s="55">
        <v>5</v>
      </c>
      <c r="H14" s="56">
        <v>7</v>
      </c>
      <c r="I14" s="55">
        <v>12</v>
      </c>
      <c r="J14" s="55">
        <v>135</v>
      </c>
      <c r="K14" s="51" t="s">
        <v>43</v>
      </c>
      <c r="L14" s="50">
        <v>42</v>
      </c>
    </row>
    <row r="15" spans="1:12" ht="15" x14ac:dyDescent="0.25">
      <c r="A15" s="23"/>
      <c r="B15" s="15"/>
      <c r="C15" s="11"/>
      <c r="D15" s="7" t="s">
        <v>28</v>
      </c>
      <c r="E15" s="52" t="s">
        <v>44</v>
      </c>
      <c r="F15" s="54">
        <v>105</v>
      </c>
      <c r="G15" s="55">
        <v>16</v>
      </c>
      <c r="H15" s="56">
        <v>11</v>
      </c>
      <c r="I15" s="55">
        <v>9</v>
      </c>
      <c r="J15" s="55">
        <v>200</v>
      </c>
      <c r="K15" s="51" t="s">
        <v>45</v>
      </c>
      <c r="L15" s="50">
        <v>55</v>
      </c>
    </row>
    <row r="16" spans="1:12" ht="15" x14ac:dyDescent="0.25">
      <c r="A16" s="23"/>
      <c r="B16" s="15"/>
      <c r="C16" s="11"/>
      <c r="D16" s="7" t="s">
        <v>29</v>
      </c>
      <c r="E16" s="52" t="s">
        <v>112</v>
      </c>
      <c r="F16" s="54">
        <v>170</v>
      </c>
      <c r="G16" s="55">
        <v>9</v>
      </c>
      <c r="H16" s="56">
        <v>8</v>
      </c>
      <c r="I16" s="55">
        <v>38</v>
      </c>
      <c r="J16" s="55">
        <v>225</v>
      </c>
      <c r="K16" s="51" t="s">
        <v>46</v>
      </c>
      <c r="L16" s="50">
        <v>31</v>
      </c>
    </row>
    <row r="17" spans="1:12" ht="15" x14ac:dyDescent="0.25">
      <c r="A17" s="23"/>
      <c r="B17" s="15"/>
      <c r="C17" s="11"/>
      <c r="D17" s="7" t="s">
        <v>30</v>
      </c>
      <c r="E17" s="52" t="s">
        <v>113</v>
      </c>
      <c r="F17" s="54">
        <v>200</v>
      </c>
      <c r="G17" s="55">
        <v>0</v>
      </c>
      <c r="H17" s="56">
        <v>0</v>
      </c>
      <c r="I17" s="55">
        <v>31</v>
      </c>
      <c r="J17" s="55">
        <v>126</v>
      </c>
      <c r="K17" s="51" t="s">
        <v>47</v>
      </c>
      <c r="L17" s="50">
        <v>20</v>
      </c>
    </row>
    <row r="18" spans="1:12" ht="15" x14ac:dyDescent="0.25">
      <c r="A18" s="23"/>
      <c r="B18" s="15"/>
      <c r="C18" s="11"/>
      <c r="D18" s="7" t="s">
        <v>23</v>
      </c>
      <c r="E18" s="52" t="s">
        <v>48</v>
      </c>
      <c r="F18" s="54">
        <v>30</v>
      </c>
      <c r="G18" s="55">
        <v>4</v>
      </c>
      <c r="H18" s="56">
        <v>1</v>
      </c>
      <c r="I18" s="55">
        <v>18</v>
      </c>
      <c r="J18" s="55">
        <v>101</v>
      </c>
      <c r="K18" s="51" t="s">
        <v>49</v>
      </c>
      <c r="L18" s="50">
        <v>6</v>
      </c>
    </row>
    <row r="19" spans="1:12" ht="15" x14ac:dyDescent="0.25">
      <c r="A19" s="23"/>
      <c r="B19" s="15"/>
      <c r="C19" s="11"/>
      <c r="D19" s="7" t="s">
        <v>23</v>
      </c>
      <c r="E19" s="52" t="s">
        <v>50</v>
      </c>
      <c r="F19" s="54">
        <v>20</v>
      </c>
      <c r="G19" s="55">
        <v>2</v>
      </c>
      <c r="H19" s="56">
        <v>0</v>
      </c>
      <c r="I19" s="55">
        <v>8</v>
      </c>
      <c r="J19" s="55">
        <v>44</v>
      </c>
      <c r="K19" s="51" t="s">
        <v>42</v>
      </c>
      <c r="L19" s="50">
        <v>6</v>
      </c>
    </row>
    <row r="20" spans="1:12" ht="15" x14ac:dyDescent="0.2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4"/>
      <c r="B22" s="17"/>
      <c r="C22" s="8"/>
      <c r="D22" s="18" t="s">
        <v>31</v>
      </c>
      <c r="E22" s="9"/>
      <c r="F22" s="19">
        <f>SUM(F13:F21)</f>
        <v>775</v>
      </c>
      <c r="G22" s="19">
        <f t="shared" ref="G22:J22" si="0">SUM(G13:G21)</f>
        <v>36</v>
      </c>
      <c r="H22" s="19">
        <f t="shared" si="0"/>
        <v>27</v>
      </c>
      <c r="I22" s="19">
        <f t="shared" si="0"/>
        <v>116</v>
      </c>
      <c r="J22" s="19">
        <f t="shared" si="0"/>
        <v>831</v>
      </c>
      <c r="K22" s="25"/>
      <c r="L22" s="19">
        <f t="shared" ref="L22" si="1">SUM(L13:L21)</f>
        <v>160</v>
      </c>
    </row>
    <row r="23" spans="1:12" ht="15.75" thickBot="1" x14ac:dyDescent="0.25">
      <c r="A23" s="29">
        <f>A6</f>
        <v>1</v>
      </c>
      <c r="B23" s="30">
        <f>B6</f>
        <v>1</v>
      </c>
      <c r="C23" s="76" t="s">
        <v>4</v>
      </c>
      <c r="D23" s="77"/>
      <c r="E23" s="31"/>
      <c r="F23" s="32">
        <f>F12+F22</f>
        <v>1275</v>
      </c>
      <c r="G23" s="32">
        <f t="shared" ref="G23:J23" si="2">G12+G22</f>
        <v>64</v>
      </c>
      <c r="H23" s="32">
        <f t="shared" si="2"/>
        <v>53</v>
      </c>
      <c r="I23" s="32">
        <f t="shared" si="2"/>
        <v>187</v>
      </c>
      <c r="J23" s="32">
        <f t="shared" si="2"/>
        <v>1442</v>
      </c>
      <c r="K23" s="32"/>
      <c r="L23" s="32">
        <f t="shared" ref="L23" si="3">L12+L22</f>
        <v>288</v>
      </c>
    </row>
    <row r="24" spans="1:12" ht="15" x14ac:dyDescent="0.25">
      <c r="A24" s="14">
        <v>1</v>
      </c>
      <c r="B24" s="15">
        <v>2</v>
      </c>
      <c r="C24" s="22" t="s">
        <v>20</v>
      </c>
      <c r="D24" s="5" t="s">
        <v>21</v>
      </c>
      <c r="E24" s="52" t="s">
        <v>114</v>
      </c>
      <c r="F24" s="50">
        <v>180</v>
      </c>
      <c r="G24" s="55">
        <v>14</v>
      </c>
      <c r="H24" s="55">
        <v>15</v>
      </c>
      <c r="I24" s="55">
        <v>46</v>
      </c>
      <c r="J24" s="55">
        <v>374</v>
      </c>
      <c r="K24" s="50">
        <v>365</v>
      </c>
      <c r="L24" s="50">
        <v>89</v>
      </c>
    </row>
    <row r="25" spans="1:12" ht="15" x14ac:dyDescent="0.25">
      <c r="A25" s="14"/>
      <c r="B25" s="15"/>
      <c r="C25" s="11"/>
      <c r="D25" s="7" t="s">
        <v>22</v>
      </c>
      <c r="E25" s="52" t="s">
        <v>52</v>
      </c>
      <c r="F25" s="50">
        <v>215</v>
      </c>
      <c r="G25" s="55">
        <v>0</v>
      </c>
      <c r="H25" s="55">
        <v>0</v>
      </c>
      <c r="I25" s="55">
        <v>15</v>
      </c>
      <c r="J25" s="55">
        <v>62</v>
      </c>
      <c r="K25" s="50">
        <v>629</v>
      </c>
      <c r="L25" s="50">
        <v>10</v>
      </c>
    </row>
    <row r="26" spans="1:12" ht="15" x14ac:dyDescent="0.25">
      <c r="A26" s="14"/>
      <c r="B26" s="15"/>
      <c r="C26" s="11"/>
      <c r="D26" s="7" t="s">
        <v>23</v>
      </c>
      <c r="E26" s="52" t="s">
        <v>51</v>
      </c>
      <c r="F26" s="50">
        <v>20</v>
      </c>
      <c r="G26" s="55">
        <v>1</v>
      </c>
      <c r="H26" s="55">
        <v>1</v>
      </c>
      <c r="I26" s="55">
        <v>5</v>
      </c>
      <c r="J26" s="55">
        <v>53.4</v>
      </c>
      <c r="K26" s="50" t="s">
        <v>49</v>
      </c>
      <c r="L26" s="50">
        <v>6</v>
      </c>
    </row>
    <row r="27" spans="1:12" ht="15" x14ac:dyDescent="0.25">
      <c r="A27" s="14"/>
      <c r="B27" s="15"/>
      <c r="C27" s="11"/>
      <c r="D27" s="7" t="s">
        <v>24</v>
      </c>
      <c r="E27" s="52" t="s">
        <v>41</v>
      </c>
      <c r="F27" s="50">
        <v>100</v>
      </c>
      <c r="G27" s="55">
        <v>1</v>
      </c>
      <c r="H27" s="55">
        <v>1</v>
      </c>
      <c r="I27" s="55">
        <v>16</v>
      </c>
      <c r="J27" s="55">
        <v>55</v>
      </c>
      <c r="K27" s="50" t="s">
        <v>49</v>
      </c>
      <c r="L27" s="50">
        <v>23</v>
      </c>
    </row>
    <row r="28" spans="1:12" ht="15" x14ac:dyDescent="0.2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6"/>
      <c r="B30" s="17"/>
      <c r="C30" s="8"/>
      <c r="D30" s="18" t="s">
        <v>31</v>
      </c>
      <c r="E30" s="9"/>
      <c r="F30" s="19">
        <f>SUM(F24:F29)</f>
        <v>515</v>
      </c>
      <c r="G30" s="19">
        <f>SUM(G24:G29)</f>
        <v>16</v>
      </c>
      <c r="H30" s="19">
        <f>SUM(H24:H29)</f>
        <v>17</v>
      </c>
      <c r="I30" s="19">
        <f>SUM(I24:I29)</f>
        <v>82</v>
      </c>
      <c r="J30" s="19">
        <v>544</v>
      </c>
      <c r="K30" s="25"/>
      <c r="L30" s="19">
        <f>SUM(L24:L29)</f>
        <v>128</v>
      </c>
    </row>
    <row r="31" spans="1:12" ht="15" x14ac:dyDescent="0.2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4"/>
      <c r="B32" s="15"/>
      <c r="C32" s="11"/>
      <c r="D32" s="7" t="s">
        <v>27</v>
      </c>
      <c r="E32" s="48" t="s">
        <v>53</v>
      </c>
      <c r="F32" s="50">
        <v>250</v>
      </c>
      <c r="G32" s="55">
        <v>2</v>
      </c>
      <c r="H32" s="55">
        <v>7</v>
      </c>
      <c r="I32" s="55">
        <v>13</v>
      </c>
      <c r="J32" s="55">
        <v>128</v>
      </c>
      <c r="K32" s="50" t="s">
        <v>54</v>
      </c>
      <c r="L32" s="50">
        <v>42</v>
      </c>
    </row>
    <row r="33" spans="1:12" ht="15" x14ac:dyDescent="0.25">
      <c r="A33" s="14"/>
      <c r="B33" s="15"/>
      <c r="C33" s="11"/>
      <c r="D33" s="7" t="s">
        <v>28</v>
      </c>
      <c r="E33" s="48" t="s">
        <v>55</v>
      </c>
      <c r="F33" s="50">
        <v>100</v>
      </c>
      <c r="G33" s="55">
        <v>17</v>
      </c>
      <c r="H33" s="55">
        <v>15</v>
      </c>
      <c r="I33" s="55">
        <v>10</v>
      </c>
      <c r="J33" s="55">
        <v>244</v>
      </c>
      <c r="K33" s="50" t="s">
        <v>56</v>
      </c>
      <c r="L33" s="50">
        <v>75</v>
      </c>
    </row>
    <row r="34" spans="1:12" ht="15" x14ac:dyDescent="0.25">
      <c r="A34" s="14"/>
      <c r="B34" s="15"/>
      <c r="C34" s="11"/>
      <c r="D34" s="7" t="s">
        <v>29</v>
      </c>
      <c r="E34" s="48" t="s">
        <v>125</v>
      </c>
      <c r="F34" s="50">
        <v>170</v>
      </c>
      <c r="G34" s="55">
        <v>7</v>
      </c>
      <c r="H34" s="55">
        <v>7</v>
      </c>
      <c r="I34" s="55">
        <v>32</v>
      </c>
      <c r="J34" s="55">
        <v>230</v>
      </c>
      <c r="K34" s="50">
        <v>523</v>
      </c>
      <c r="L34" s="50">
        <v>19</v>
      </c>
    </row>
    <row r="35" spans="1:12" ht="15" x14ac:dyDescent="0.25">
      <c r="A35" s="14"/>
      <c r="B35" s="15"/>
      <c r="C35" s="11"/>
      <c r="D35" s="7" t="s">
        <v>30</v>
      </c>
      <c r="E35" s="48" t="s">
        <v>124</v>
      </c>
      <c r="F35" s="50">
        <v>200</v>
      </c>
      <c r="G35" s="55">
        <v>0.1</v>
      </c>
      <c r="H35" s="55">
        <v>0</v>
      </c>
      <c r="I35" s="55">
        <v>46</v>
      </c>
      <c r="J35" s="55">
        <v>182</v>
      </c>
      <c r="K35" s="50" t="s">
        <v>57</v>
      </c>
      <c r="L35" s="50">
        <v>12</v>
      </c>
    </row>
    <row r="36" spans="1:12" ht="15" x14ac:dyDescent="0.25">
      <c r="A36" s="14"/>
      <c r="B36" s="15"/>
      <c r="C36" s="11"/>
      <c r="D36" s="7" t="s">
        <v>123</v>
      </c>
      <c r="E36" s="48" t="s">
        <v>48</v>
      </c>
      <c r="F36" s="54">
        <v>30</v>
      </c>
      <c r="G36" s="55">
        <v>4</v>
      </c>
      <c r="H36" s="56">
        <v>1</v>
      </c>
      <c r="I36" s="55">
        <v>18</v>
      </c>
      <c r="J36" s="55">
        <v>101</v>
      </c>
      <c r="K36" s="51" t="s">
        <v>49</v>
      </c>
      <c r="L36" s="54">
        <v>6</v>
      </c>
    </row>
    <row r="37" spans="1:12" ht="15" x14ac:dyDescent="0.25">
      <c r="A37" s="14"/>
      <c r="B37" s="15"/>
      <c r="C37" s="11"/>
      <c r="D37" s="7" t="s">
        <v>23</v>
      </c>
      <c r="E37" s="48" t="s">
        <v>50</v>
      </c>
      <c r="F37" s="54">
        <v>20</v>
      </c>
      <c r="G37" s="55">
        <v>2</v>
      </c>
      <c r="H37" s="56">
        <v>0</v>
      </c>
      <c r="I37" s="55">
        <v>8</v>
      </c>
      <c r="J37" s="55">
        <v>44</v>
      </c>
      <c r="K37" s="51" t="s">
        <v>42</v>
      </c>
      <c r="L37" s="51">
        <v>6</v>
      </c>
    </row>
    <row r="38" spans="1:12" ht="15" x14ac:dyDescent="0.2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6"/>
      <c r="B40" s="17"/>
      <c r="C40" s="8"/>
      <c r="D40" s="18" t="s">
        <v>31</v>
      </c>
      <c r="E40" s="9"/>
      <c r="F40" s="19">
        <f>SUM(F31:F39)</f>
        <v>770</v>
      </c>
      <c r="G40" s="19">
        <v>32</v>
      </c>
      <c r="H40" s="19">
        <f t="shared" ref="H40" si="4">SUM(H31:H39)</f>
        <v>30</v>
      </c>
      <c r="I40" s="19">
        <f t="shared" ref="I40" si="5">SUM(I31:I39)</f>
        <v>127</v>
      </c>
      <c r="J40" s="19">
        <f t="shared" ref="J40:L40" si="6">SUM(J31:J39)</f>
        <v>929</v>
      </c>
      <c r="K40" s="25"/>
      <c r="L40" s="19">
        <f t="shared" si="6"/>
        <v>160</v>
      </c>
    </row>
    <row r="41" spans="1:12" ht="15.75" customHeight="1" thickBot="1" x14ac:dyDescent="0.25">
      <c r="A41" s="33">
        <f>A24</f>
        <v>1</v>
      </c>
      <c r="B41" s="33">
        <f>B24</f>
        <v>2</v>
      </c>
      <c r="C41" s="76" t="s">
        <v>4</v>
      </c>
      <c r="D41" s="77"/>
      <c r="E41" s="31"/>
      <c r="F41" s="32">
        <f>F30+F40</f>
        <v>1285</v>
      </c>
      <c r="G41" s="32">
        <f t="shared" ref="G41" si="7">G30+G40</f>
        <v>48</v>
      </c>
      <c r="H41" s="32">
        <f t="shared" ref="H41" si="8">H30+H40</f>
        <v>47</v>
      </c>
      <c r="I41" s="32">
        <f t="shared" ref="I41" si="9">I30+I40</f>
        <v>209</v>
      </c>
      <c r="J41" s="32">
        <f t="shared" ref="J41:L41" si="10">J30+J40</f>
        <v>1473</v>
      </c>
      <c r="K41" s="32"/>
      <c r="L41" s="32">
        <f t="shared" si="10"/>
        <v>288</v>
      </c>
    </row>
    <row r="42" spans="1:12" ht="25.5" x14ac:dyDescent="0.25">
      <c r="A42" s="20">
        <v>1</v>
      </c>
      <c r="B42" s="21">
        <v>3</v>
      </c>
      <c r="C42" s="22" t="s">
        <v>20</v>
      </c>
      <c r="D42" s="5" t="s">
        <v>21</v>
      </c>
      <c r="E42" s="52" t="s">
        <v>58</v>
      </c>
      <c r="F42" s="57">
        <v>200</v>
      </c>
      <c r="G42" s="58">
        <v>13</v>
      </c>
      <c r="H42" s="58">
        <v>17</v>
      </c>
      <c r="I42" s="58">
        <v>39</v>
      </c>
      <c r="J42" s="58">
        <v>356</v>
      </c>
      <c r="K42" s="59" t="s">
        <v>59</v>
      </c>
      <c r="L42" s="50">
        <v>74</v>
      </c>
    </row>
    <row r="43" spans="1:12" ht="15" x14ac:dyDescent="0.25">
      <c r="A43" s="23"/>
      <c r="B43" s="15"/>
      <c r="C43" s="11"/>
      <c r="D43" s="7" t="s">
        <v>22</v>
      </c>
      <c r="E43" s="52" t="s">
        <v>60</v>
      </c>
      <c r="F43" s="60">
        <v>200</v>
      </c>
      <c r="G43" s="61">
        <v>0.4</v>
      </c>
      <c r="H43" s="61">
        <v>0</v>
      </c>
      <c r="I43" s="61">
        <v>24</v>
      </c>
      <c r="J43" s="61">
        <v>96</v>
      </c>
      <c r="K43" s="51" t="s">
        <v>61</v>
      </c>
      <c r="L43" s="50">
        <v>12</v>
      </c>
    </row>
    <row r="44" spans="1:12" ht="15" x14ac:dyDescent="0.25">
      <c r="A44" s="23"/>
      <c r="B44" s="15"/>
      <c r="C44" s="11"/>
      <c r="D44" s="7" t="s">
        <v>23</v>
      </c>
      <c r="E44" s="52" t="s">
        <v>62</v>
      </c>
      <c r="F44" s="60">
        <v>20</v>
      </c>
      <c r="G44" s="61">
        <v>1</v>
      </c>
      <c r="H44" s="61">
        <v>1</v>
      </c>
      <c r="I44" s="61">
        <v>5</v>
      </c>
      <c r="J44" s="61">
        <v>53.4</v>
      </c>
      <c r="K44" s="51" t="s">
        <v>42</v>
      </c>
      <c r="L44" s="50">
        <v>6</v>
      </c>
    </row>
    <row r="45" spans="1:12" ht="15" x14ac:dyDescent="0.25">
      <c r="A45" s="23"/>
      <c r="B45" s="15"/>
      <c r="C45" s="11"/>
      <c r="D45" s="48" t="s">
        <v>63</v>
      </c>
      <c r="E45" s="52" t="s">
        <v>115</v>
      </c>
      <c r="F45" s="60">
        <v>125</v>
      </c>
      <c r="G45" s="61">
        <v>3</v>
      </c>
      <c r="H45" s="61">
        <v>3</v>
      </c>
      <c r="I45" s="61">
        <v>11</v>
      </c>
      <c r="J45" s="61">
        <v>87</v>
      </c>
      <c r="K45" s="51" t="s">
        <v>42</v>
      </c>
      <c r="L45" s="50">
        <v>36</v>
      </c>
    </row>
    <row r="46" spans="1:12" ht="15" x14ac:dyDescent="0.2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4"/>
      <c r="B47" s="17"/>
      <c r="C47" s="8"/>
      <c r="D47" s="18" t="s">
        <v>31</v>
      </c>
      <c r="E47" s="9"/>
      <c r="F47" s="19">
        <f>SUM(F42:F46)</f>
        <v>545</v>
      </c>
      <c r="G47" s="19">
        <v>17</v>
      </c>
      <c r="H47" s="19">
        <f>SUM(H42:H46)</f>
        <v>21</v>
      </c>
      <c r="I47" s="19">
        <f>SUM(I42:I46)</f>
        <v>79</v>
      </c>
      <c r="J47" s="19">
        <v>592</v>
      </c>
      <c r="K47" s="25"/>
      <c r="L47" s="19">
        <v>128</v>
      </c>
    </row>
    <row r="48" spans="1:12" ht="15" x14ac:dyDescent="0.25">
      <c r="A48" s="26">
        <f>A42</f>
        <v>1</v>
      </c>
      <c r="B48" s="13">
        <f>B42</f>
        <v>3</v>
      </c>
      <c r="C48" s="10" t="s">
        <v>25</v>
      </c>
      <c r="D48" s="7" t="s">
        <v>26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7" t="s">
        <v>27</v>
      </c>
      <c r="E49" s="52" t="s">
        <v>64</v>
      </c>
      <c r="F49" s="60">
        <v>250</v>
      </c>
      <c r="G49" s="61">
        <v>8</v>
      </c>
      <c r="H49" s="61">
        <v>11</v>
      </c>
      <c r="I49" s="61">
        <v>29</v>
      </c>
      <c r="J49" s="61">
        <v>241</v>
      </c>
      <c r="K49" s="51" t="s">
        <v>65</v>
      </c>
      <c r="L49" s="62">
        <v>42</v>
      </c>
    </row>
    <row r="50" spans="1:12" ht="15" x14ac:dyDescent="0.25">
      <c r="A50" s="23"/>
      <c r="B50" s="15"/>
      <c r="C50" s="11"/>
      <c r="D50" s="7" t="s">
        <v>28</v>
      </c>
      <c r="E50" s="52" t="s">
        <v>66</v>
      </c>
      <c r="F50" s="60">
        <v>100</v>
      </c>
      <c r="G50" s="61">
        <v>13</v>
      </c>
      <c r="H50" s="61">
        <v>7</v>
      </c>
      <c r="I50" s="61">
        <v>10</v>
      </c>
      <c r="J50" s="61">
        <v>144</v>
      </c>
      <c r="K50" s="51" t="s">
        <v>67</v>
      </c>
      <c r="L50" s="62">
        <v>62</v>
      </c>
    </row>
    <row r="51" spans="1:12" ht="15" x14ac:dyDescent="0.25">
      <c r="A51" s="23"/>
      <c r="B51" s="15"/>
      <c r="C51" s="11"/>
      <c r="D51" s="7" t="s">
        <v>29</v>
      </c>
      <c r="E51" s="66" t="s">
        <v>126</v>
      </c>
      <c r="F51" s="60">
        <v>150</v>
      </c>
      <c r="G51" s="61">
        <v>4</v>
      </c>
      <c r="H51" s="61">
        <v>10</v>
      </c>
      <c r="I51" s="61">
        <v>26</v>
      </c>
      <c r="J51" s="61">
        <v>170</v>
      </c>
      <c r="K51" s="51" t="s">
        <v>67</v>
      </c>
      <c r="L51" s="62">
        <v>39</v>
      </c>
    </row>
    <row r="52" spans="1:12" ht="15" x14ac:dyDescent="0.25">
      <c r="A52" s="23"/>
      <c r="B52" s="15"/>
      <c r="C52" s="11"/>
      <c r="D52" s="7" t="s">
        <v>22</v>
      </c>
      <c r="E52" s="52" t="s">
        <v>68</v>
      </c>
      <c r="F52" s="60">
        <v>200</v>
      </c>
      <c r="G52" s="61">
        <v>0.2</v>
      </c>
      <c r="H52" s="61">
        <v>0</v>
      </c>
      <c r="I52" s="61">
        <v>14.5</v>
      </c>
      <c r="J52" s="61">
        <v>58</v>
      </c>
      <c r="K52" s="51">
        <v>628</v>
      </c>
      <c r="L52" s="62">
        <v>5</v>
      </c>
    </row>
    <row r="53" spans="1:12" ht="15" x14ac:dyDescent="0.25">
      <c r="A53" s="23"/>
      <c r="B53" s="15"/>
      <c r="C53" s="11"/>
      <c r="D53" s="7" t="s">
        <v>123</v>
      </c>
      <c r="E53" s="48" t="s">
        <v>48</v>
      </c>
      <c r="F53" s="63">
        <v>30</v>
      </c>
      <c r="G53" s="64">
        <v>4</v>
      </c>
      <c r="H53" s="65">
        <v>1</v>
      </c>
      <c r="I53" s="64">
        <v>18</v>
      </c>
      <c r="J53" s="64">
        <v>101</v>
      </c>
      <c r="K53" s="51" t="s">
        <v>49</v>
      </c>
      <c r="L53" s="62">
        <v>6</v>
      </c>
    </row>
    <row r="54" spans="1:12" ht="15" x14ac:dyDescent="0.25">
      <c r="A54" s="23"/>
      <c r="B54" s="15"/>
      <c r="C54" s="11"/>
      <c r="D54" s="7" t="s">
        <v>123</v>
      </c>
      <c r="E54" s="48" t="s">
        <v>50</v>
      </c>
      <c r="F54" s="63">
        <v>20</v>
      </c>
      <c r="G54" s="64">
        <v>2</v>
      </c>
      <c r="H54" s="65">
        <v>0</v>
      </c>
      <c r="I54" s="64">
        <v>8</v>
      </c>
      <c r="J54" s="64">
        <v>44</v>
      </c>
      <c r="K54" s="51" t="s">
        <v>42</v>
      </c>
      <c r="L54" s="62">
        <v>6</v>
      </c>
    </row>
    <row r="55" spans="1:12" ht="15" x14ac:dyDescent="0.25">
      <c r="A55" s="23"/>
      <c r="B55" s="15"/>
      <c r="C55" s="11"/>
      <c r="D55" s="6"/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4"/>
      <c r="B57" s="17"/>
      <c r="C57" s="8"/>
      <c r="D57" s="18" t="s">
        <v>31</v>
      </c>
      <c r="E57" s="9"/>
      <c r="F57" s="19">
        <f>SUM(F48:F56)</f>
        <v>750</v>
      </c>
      <c r="G57" s="19">
        <v>31</v>
      </c>
      <c r="H57" s="19">
        <v>29</v>
      </c>
      <c r="I57" s="19">
        <v>106</v>
      </c>
      <c r="J57" s="19">
        <v>758</v>
      </c>
      <c r="K57" s="25"/>
      <c r="L57" s="19">
        <f t="shared" ref="L57" si="11">SUM(L48:L56)</f>
        <v>160</v>
      </c>
    </row>
    <row r="58" spans="1:12" ht="15.75" customHeight="1" thickBot="1" x14ac:dyDescent="0.25">
      <c r="A58" s="29">
        <f>A42</f>
        <v>1</v>
      </c>
      <c r="B58" s="30">
        <f>B42</f>
        <v>3</v>
      </c>
      <c r="C58" s="76" t="s">
        <v>4</v>
      </c>
      <c r="D58" s="77"/>
      <c r="E58" s="31"/>
      <c r="F58" s="32">
        <f>F47+F57</f>
        <v>1295</v>
      </c>
      <c r="G58" s="32">
        <v>49</v>
      </c>
      <c r="H58" s="32">
        <f t="shared" ref="H58" si="12">H47+H57</f>
        <v>50</v>
      </c>
      <c r="I58" s="32">
        <f t="shared" ref="I58" si="13">I47+I57</f>
        <v>185</v>
      </c>
      <c r="J58" s="32">
        <f t="shared" ref="J58:L58" si="14">J47+J57</f>
        <v>1350</v>
      </c>
      <c r="K58" s="32"/>
      <c r="L58" s="32">
        <f t="shared" si="14"/>
        <v>288</v>
      </c>
    </row>
    <row r="59" spans="1:12" ht="15" x14ac:dyDescent="0.25">
      <c r="A59" s="20">
        <v>1</v>
      </c>
      <c r="B59" s="21">
        <v>4</v>
      </c>
      <c r="C59" s="22" t="s">
        <v>20</v>
      </c>
      <c r="D59" s="5" t="s">
        <v>21</v>
      </c>
      <c r="E59" s="53" t="s">
        <v>69</v>
      </c>
      <c r="F59" s="67">
        <v>200</v>
      </c>
      <c r="G59" s="64">
        <v>16</v>
      </c>
      <c r="H59" s="68">
        <v>18</v>
      </c>
      <c r="I59" s="64">
        <v>31</v>
      </c>
      <c r="J59" s="64">
        <v>330</v>
      </c>
      <c r="K59" s="69">
        <v>311</v>
      </c>
      <c r="L59" s="62">
        <v>34</v>
      </c>
    </row>
    <row r="60" spans="1:12" ht="15" x14ac:dyDescent="0.25">
      <c r="A60" s="23"/>
      <c r="B60" s="15"/>
      <c r="C60" s="11"/>
      <c r="D60" s="7" t="s">
        <v>22</v>
      </c>
      <c r="E60" s="53" t="s">
        <v>52</v>
      </c>
      <c r="F60" s="63">
        <v>215</v>
      </c>
      <c r="G60" s="64">
        <v>0.3</v>
      </c>
      <c r="H60" s="65">
        <v>0</v>
      </c>
      <c r="I60" s="64">
        <v>15.2</v>
      </c>
      <c r="J60" s="64">
        <v>62</v>
      </c>
      <c r="K60" s="62">
        <v>629</v>
      </c>
      <c r="L60" s="62">
        <v>10</v>
      </c>
    </row>
    <row r="61" spans="1:12" ht="15" x14ac:dyDescent="0.25">
      <c r="A61" s="23"/>
      <c r="B61" s="15"/>
      <c r="C61" s="11"/>
      <c r="D61" s="7" t="s">
        <v>23</v>
      </c>
      <c r="E61" s="53" t="s">
        <v>70</v>
      </c>
      <c r="F61" s="63">
        <v>100</v>
      </c>
      <c r="G61" s="64">
        <v>9</v>
      </c>
      <c r="H61" s="65">
        <v>8</v>
      </c>
      <c r="I61" s="64">
        <v>26</v>
      </c>
      <c r="J61" s="64">
        <v>211.6</v>
      </c>
      <c r="K61" s="51" t="s">
        <v>71</v>
      </c>
      <c r="L61" s="62">
        <v>84</v>
      </c>
    </row>
    <row r="62" spans="1:12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4"/>
      <c r="B64" s="17"/>
      <c r="C64" s="8"/>
      <c r="D64" s="18" t="s">
        <v>31</v>
      </c>
      <c r="E64" s="9"/>
      <c r="F64" s="19">
        <f>SUM(F59:F63)</f>
        <v>515</v>
      </c>
      <c r="G64" s="19">
        <v>25</v>
      </c>
      <c r="H64" s="19">
        <f>SUM(H59:H63)</f>
        <v>26</v>
      </c>
      <c r="I64" s="19">
        <v>72</v>
      </c>
      <c r="J64" s="19">
        <v>604</v>
      </c>
      <c r="K64" s="25"/>
      <c r="L64" s="19">
        <f>SUM(L59:L63)</f>
        <v>128</v>
      </c>
    </row>
    <row r="65" spans="1:12" ht="15" x14ac:dyDescent="0.25">
      <c r="A65" s="26">
        <f>A59</f>
        <v>1</v>
      </c>
      <c r="B65" s="13">
        <f>B59</f>
        <v>4</v>
      </c>
      <c r="C65" s="10" t="s">
        <v>25</v>
      </c>
      <c r="D65" s="7" t="s">
        <v>26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27</v>
      </c>
      <c r="E66" s="53" t="s">
        <v>72</v>
      </c>
      <c r="F66" s="60">
        <v>250</v>
      </c>
      <c r="G66" s="61">
        <v>13</v>
      </c>
      <c r="H66" s="61">
        <v>5</v>
      </c>
      <c r="I66" s="61">
        <v>18</v>
      </c>
      <c r="J66" s="61">
        <v>168</v>
      </c>
      <c r="K66" s="51" t="s">
        <v>73</v>
      </c>
      <c r="L66" s="62">
        <v>42</v>
      </c>
    </row>
    <row r="67" spans="1:12" ht="15" x14ac:dyDescent="0.25">
      <c r="A67" s="23"/>
      <c r="B67" s="15"/>
      <c r="C67" s="11"/>
      <c r="D67" s="7" t="s">
        <v>28</v>
      </c>
      <c r="E67" s="53" t="s">
        <v>74</v>
      </c>
      <c r="F67" s="60">
        <v>100</v>
      </c>
      <c r="G67" s="61">
        <v>15</v>
      </c>
      <c r="H67" s="61">
        <v>17</v>
      </c>
      <c r="I67" s="61">
        <v>11</v>
      </c>
      <c r="J67" s="61">
        <v>256</v>
      </c>
      <c r="K67" s="51" t="s">
        <v>75</v>
      </c>
      <c r="L67" s="62">
        <v>70</v>
      </c>
    </row>
    <row r="68" spans="1:12" ht="15" x14ac:dyDescent="0.25">
      <c r="A68" s="23"/>
      <c r="B68" s="15"/>
      <c r="C68" s="11"/>
      <c r="D68" s="7" t="s">
        <v>29</v>
      </c>
      <c r="E68" s="53" t="s">
        <v>76</v>
      </c>
      <c r="F68" s="60">
        <v>150</v>
      </c>
      <c r="G68" s="61">
        <v>4</v>
      </c>
      <c r="H68" s="61">
        <v>9</v>
      </c>
      <c r="I68" s="61">
        <v>36</v>
      </c>
      <c r="J68" s="61">
        <v>216</v>
      </c>
      <c r="K68" s="51" t="s">
        <v>77</v>
      </c>
      <c r="L68" s="62">
        <v>19</v>
      </c>
    </row>
    <row r="69" spans="1:12" ht="15" x14ac:dyDescent="0.25">
      <c r="A69" s="23"/>
      <c r="B69" s="15"/>
      <c r="C69" s="11"/>
      <c r="D69" s="7" t="s">
        <v>30</v>
      </c>
      <c r="E69" s="53" t="s">
        <v>124</v>
      </c>
      <c r="F69" s="60">
        <v>200</v>
      </c>
      <c r="G69" s="61">
        <v>0</v>
      </c>
      <c r="H69" s="61">
        <v>0</v>
      </c>
      <c r="I69" s="61">
        <v>46</v>
      </c>
      <c r="J69" s="61">
        <v>182</v>
      </c>
      <c r="K69" s="51" t="s">
        <v>78</v>
      </c>
      <c r="L69" s="62">
        <v>17</v>
      </c>
    </row>
    <row r="70" spans="1:12" ht="15" x14ac:dyDescent="0.25">
      <c r="A70" s="23"/>
      <c r="B70" s="15"/>
      <c r="C70" s="11"/>
      <c r="D70" s="7" t="s">
        <v>123</v>
      </c>
      <c r="E70" s="48" t="s">
        <v>48</v>
      </c>
      <c r="F70" s="63">
        <v>30</v>
      </c>
      <c r="G70" s="64">
        <v>4</v>
      </c>
      <c r="H70" s="65">
        <v>1</v>
      </c>
      <c r="I70" s="64">
        <v>18</v>
      </c>
      <c r="J70" s="64">
        <v>101</v>
      </c>
      <c r="K70" s="51" t="s">
        <v>49</v>
      </c>
      <c r="L70" s="62">
        <v>6</v>
      </c>
    </row>
    <row r="71" spans="1:12" ht="15" x14ac:dyDescent="0.25">
      <c r="A71" s="23"/>
      <c r="B71" s="15"/>
      <c r="C71" s="11"/>
      <c r="D71" s="7" t="s">
        <v>23</v>
      </c>
      <c r="E71" s="48" t="s">
        <v>50</v>
      </c>
      <c r="F71" s="63">
        <v>20</v>
      </c>
      <c r="G71" s="64">
        <v>2</v>
      </c>
      <c r="H71" s="65">
        <v>0</v>
      </c>
      <c r="I71" s="64">
        <v>8</v>
      </c>
      <c r="J71" s="64">
        <v>44</v>
      </c>
      <c r="K71" s="51" t="s">
        <v>42</v>
      </c>
      <c r="L71" s="62">
        <v>6</v>
      </c>
    </row>
    <row r="72" spans="1:12" ht="15" x14ac:dyDescent="0.25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SUM(F65:F73)</f>
        <v>750</v>
      </c>
      <c r="G74" s="19">
        <f t="shared" ref="G74" si="15">SUM(G65:G73)</f>
        <v>38</v>
      </c>
      <c r="H74" s="19">
        <f t="shared" ref="H74" si="16">SUM(H65:H73)</f>
        <v>32</v>
      </c>
      <c r="I74" s="19">
        <f t="shared" ref="I74" si="17">SUM(I65:I73)</f>
        <v>137</v>
      </c>
      <c r="J74" s="19">
        <f t="shared" ref="J74:L74" si="18">SUM(J65:J73)</f>
        <v>967</v>
      </c>
      <c r="K74" s="25"/>
      <c r="L74" s="19">
        <f t="shared" si="18"/>
        <v>160</v>
      </c>
    </row>
    <row r="75" spans="1:12" ht="15.75" customHeight="1" thickBot="1" x14ac:dyDescent="0.25">
      <c r="A75" s="29">
        <f>A59</f>
        <v>1</v>
      </c>
      <c r="B75" s="30">
        <f>B59</f>
        <v>4</v>
      </c>
      <c r="C75" s="76" t="s">
        <v>4</v>
      </c>
      <c r="D75" s="77"/>
      <c r="E75" s="31"/>
      <c r="F75" s="32">
        <f>F64+F74</f>
        <v>1265</v>
      </c>
      <c r="G75" s="32">
        <f t="shared" ref="G75" si="19">G64+G74</f>
        <v>63</v>
      </c>
      <c r="H75" s="32">
        <f t="shared" ref="H75" si="20">H64+H74</f>
        <v>58</v>
      </c>
      <c r="I75" s="32">
        <f t="shared" ref="I75" si="21">I64+I74</f>
        <v>209</v>
      </c>
      <c r="J75" s="32">
        <f t="shared" ref="J75:L75" si="22">J64+J74</f>
        <v>1571</v>
      </c>
      <c r="K75" s="32"/>
      <c r="L75" s="32">
        <f t="shared" si="22"/>
        <v>288</v>
      </c>
    </row>
    <row r="76" spans="1:12" ht="15" x14ac:dyDescent="0.25">
      <c r="A76" s="20">
        <v>1</v>
      </c>
      <c r="B76" s="21">
        <v>5</v>
      </c>
      <c r="C76" s="22" t="s">
        <v>20</v>
      </c>
      <c r="D76" s="5" t="s">
        <v>21</v>
      </c>
      <c r="E76" s="53" t="s">
        <v>79</v>
      </c>
      <c r="F76" s="60">
        <v>200</v>
      </c>
      <c r="G76" s="61">
        <v>7</v>
      </c>
      <c r="H76" s="61">
        <v>11</v>
      </c>
      <c r="I76" s="61">
        <v>27</v>
      </c>
      <c r="J76" s="61">
        <v>231</v>
      </c>
      <c r="K76" s="51">
        <v>160</v>
      </c>
      <c r="L76" s="62">
        <v>49</v>
      </c>
    </row>
    <row r="77" spans="1:12" ht="15" x14ac:dyDescent="0.25">
      <c r="A77" s="23"/>
      <c r="B77" s="15"/>
      <c r="C77" s="11"/>
      <c r="D77" s="7" t="s">
        <v>22</v>
      </c>
      <c r="E77" s="70" t="s">
        <v>68</v>
      </c>
      <c r="F77" s="60">
        <v>200</v>
      </c>
      <c r="G77" s="61">
        <v>0.2</v>
      </c>
      <c r="H77" s="61">
        <v>0</v>
      </c>
      <c r="I77" s="61">
        <v>14.5</v>
      </c>
      <c r="J77" s="61">
        <v>58</v>
      </c>
      <c r="K77" s="51" t="s">
        <v>81</v>
      </c>
      <c r="L77" s="62">
        <v>5</v>
      </c>
    </row>
    <row r="78" spans="1:12" ht="15" x14ac:dyDescent="0.25">
      <c r="A78" s="23"/>
      <c r="B78" s="15"/>
      <c r="C78" s="11"/>
      <c r="D78" s="7" t="s">
        <v>23</v>
      </c>
      <c r="E78" s="70" t="s">
        <v>62</v>
      </c>
      <c r="F78" s="60">
        <v>20</v>
      </c>
      <c r="G78" s="61">
        <v>1</v>
      </c>
      <c r="H78" s="61">
        <v>1</v>
      </c>
      <c r="I78" s="61">
        <v>5</v>
      </c>
      <c r="J78" s="61">
        <v>53.4</v>
      </c>
      <c r="K78" s="51" t="s">
        <v>42</v>
      </c>
      <c r="L78" s="62">
        <v>6</v>
      </c>
    </row>
    <row r="79" spans="1:12" ht="15" x14ac:dyDescent="0.25">
      <c r="A79" s="23"/>
      <c r="B79" s="15"/>
      <c r="C79" s="11"/>
      <c r="D79" s="70" t="s">
        <v>63</v>
      </c>
      <c r="E79" s="70" t="s">
        <v>80</v>
      </c>
      <c r="F79" s="60">
        <v>100</v>
      </c>
      <c r="G79" s="61">
        <v>6</v>
      </c>
      <c r="H79" s="61">
        <v>4</v>
      </c>
      <c r="I79" s="61">
        <v>20</v>
      </c>
      <c r="J79" s="61">
        <v>137</v>
      </c>
      <c r="K79" s="51" t="s">
        <v>42</v>
      </c>
      <c r="L79" s="62">
        <v>68</v>
      </c>
    </row>
    <row r="80" spans="1:12" ht="15" x14ac:dyDescent="0.2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SUM(F76:F80)</f>
        <v>520</v>
      </c>
      <c r="G81" s="19">
        <v>14</v>
      </c>
      <c r="H81" s="19">
        <f>SUM(H76:H80)</f>
        <v>16</v>
      </c>
      <c r="I81" s="19">
        <v>67</v>
      </c>
      <c r="J81" s="19">
        <v>479</v>
      </c>
      <c r="K81" s="25"/>
      <c r="L81" s="19">
        <f>SUM(L76:L80)</f>
        <v>128</v>
      </c>
    </row>
    <row r="82" spans="1:12" ht="15" x14ac:dyDescent="0.25">
      <c r="A82" s="26">
        <f>A76</f>
        <v>1</v>
      </c>
      <c r="B82" s="13">
        <f>B76</f>
        <v>5</v>
      </c>
      <c r="C82" s="10" t="s">
        <v>25</v>
      </c>
      <c r="D82" s="7" t="s">
        <v>26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7" t="s">
        <v>27</v>
      </c>
      <c r="E83" s="70" t="s">
        <v>82</v>
      </c>
      <c r="F83" s="60">
        <v>250</v>
      </c>
      <c r="G83" s="61">
        <v>4</v>
      </c>
      <c r="H83" s="61">
        <v>5</v>
      </c>
      <c r="I83" s="61">
        <v>18</v>
      </c>
      <c r="J83" s="61">
        <v>131</v>
      </c>
      <c r="K83" s="51" t="s">
        <v>83</v>
      </c>
      <c r="L83" s="62">
        <v>42</v>
      </c>
    </row>
    <row r="84" spans="1:12" ht="15" x14ac:dyDescent="0.25">
      <c r="A84" s="23"/>
      <c r="B84" s="15"/>
      <c r="C84" s="11"/>
      <c r="D84" s="7" t="s">
        <v>28</v>
      </c>
      <c r="E84" s="70" t="s">
        <v>116</v>
      </c>
      <c r="F84" s="60">
        <v>260</v>
      </c>
      <c r="G84" s="61">
        <v>24</v>
      </c>
      <c r="H84" s="61">
        <v>26</v>
      </c>
      <c r="I84" s="61">
        <v>42</v>
      </c>
      <c r="J84" s="61">
        <v>425</v>
      </c>
      <c r="K84" s="51">
        <v>765</v>
      </c>
      <c r="L84" s="62">
        <v>101</v>
      </c>
    </row>
    <row r="85" spans="1:12" ht="15" x14ac:dyDescent="0.25">
      <c r="A85" s="23"/>
      <c r="B85" s="15"/>
      <c r="C85" s="11"/>
      <c r="D85" s="7" t="s">
        <v>29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4" t="s">
        <v>22</v>
      </c>
      <c r="E86" s="70" t="s">
        <v>68</v>
      </c>
      <c r="F86" s="60">
        <v>200</v>
      </c>
      <c r="G86" s="61">
        <v>0.2</v>
      </c>
      <c r="H86" s="61">
        <v>0</v>
      </c>
      <c r="I86" s="61">
        <v>14.5</v>
      </c>
      <c r="J86" s="61">
        <v>58</v>
      </c>
      <c r="K86" s="51">
        <v>628</v>
      </c>
      <c r="L86" s="62">
        <v>5</v>
      </c>
    </row>
    <row r="87" spans="1:12" ht="15" x14ac:dyDescent="0.25">
      <c r="A87" s="23"/>
      <c r="B87" s="15"/>
      <c r="C87" s="11"/>
      <c r="D87" s="74" t="s">
        <v>23</v>
      </c>
      <c r="E87" s="66" t="s">
        <v>48</v>
      </c>
      <c r="F87" s="63">
        <v>30</v>
      </c>
      <c r="G87" s="64">
        <v>4</v>
      </c>
      <c r="H87" s="65">
        <v>1</v>
      </c>
      <c r="I87" s="64">
        <v>18</v>
      </c>
      <c r="J87" s="64">
        <v>101</v>
      </c>
      <c r="K87" s="51" t="s">
        <v>49</v>
      </c>
      <c r="L87" s="62">
        <v>6</v>
      </c>
    </row>
    <row r="88" spans="1:12" ht="15" x14ac:dyDescent="0.25">
      <c r="A88" s="23"/>
      <c r="B88" s="15"/>
      <c r="C88" s="11"/>
      <c r="D88" s="74" t="s">
        <v>23</v>
      </c>
      <c r="E88" s="66" t="s">
        <v>50</v>
      </c>
      <c r="F88" s="63">
        <v>20</v>
      </c>
      <c r="G88" s="64">
        <v>2</v>
      </c>
      <c r="H88" s="65">
        <v>0</v>
      </c>
      <c r="I88" s="64">
        <v>8</v>
      </c>
      <c r="J88" s="64">
        <v>44</v>
      </c>
      <c r="K88" s="51" t="s">
        <v>42</v>
      </c>
      <c r="L88" s="62">
        <v>6</v>
      </c>
    </row>
    <row r="89" spans="1:12" ht="15" x14ac:dyDescent="0.2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3"/>
      <c r="B90" s="15"/>
      <c r="C90" s="11"/>
      <c r="D90" s="6"/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4"/>
      <c r="B91" s="17"/>
      <c r="C91" s="8"/>
      <c r="D91" s="18" t="s">
        <v>31</v>
      </c>
      <c r="E91" s="9"/>
      <c r="F91" s="19">
        <f>SUM(F82:F90)</f>
        <v>760</v>
      </c>
      <c r="G91" s="19">
        <v>34</v>
      </c>
      <c r="H91" s="19">
        <f t="shared" ref="H91" si="23">SUM(H82:H90)</f>
        <v>32</v>
      </c>
      <c r="I91" s="19">
        <v>101</v>
      </c>
      <c r="J91" s="19">
        <f t="shared" ref="J91:L91" si="24">SUM(J82:J90)</f>
        <v>759</v>
      </c>
      <c r="K91" s="25"/>
      <c r="L91" s="19">
        <f t="shared" si="24"/>
        <v>160</v>
      </c>
    </row>
    <row r="92" spans="1:12" ht="15.75" customHeight="1" thickBot="1" x14ac:dyDescent="0.25">
      <c r="A92" s="29">
        <f>A76</f>
        <v>1</v>
      </c>
      <c r="B92" s="30">
        <f>B76</f>
        <v>5</v>
      </c>
      <c r="C92" s="76" t="s">
        <v>4</v>
      </c>
      <c r="D92" s="77"/>
      <c r="E92" s="31"/>
      <c r="F92" s="32">
        <f>F81+F91</f>
        <v>1280</v>
      </c>
      <c r="G92" s="32">
        <f t="shared" ref="G92" si="25">G81+G91</f>
        <v>48</v>
      </c>
      <c r="H92" s="32">
        <f t="shared" ref="H92" si="26">H81+H91</f>
        <v>48</v>
      </c>
      <c r="I92" s="32">
        <f t="shared" ref="I92" si="27">I81+I91</f>
        <v>168</v>
      </c>
      <c r="J92" s="32">
        <f t="shared" ref="J92:L92" si="28">J81+J91</f>
        <v>1238</v>
      </c>
      <c r="K92" s="32"/>
      <c r="L92" s="32">
        <f t="shared" si="28"/>
        <v>288</v>
      </c>
    </row>
    <row r="93" spans="1:12" ht="15" x14ac:dyDescent="0.25">
      <c r="A93" s="20">
        <v>2</v>
      </c>
      <c r="B93" s="21">
        <v>1</v>
      </c>
      <c r="C93" s="22" t="s">
        <v>20</v>
      </c>
      <c r="D93" s="5" t="s">
        <v>21</v>
      </c>
      <c r="E93" s="70" t="s">
        <v>84</v>
      </c>
      <c r="F93" s="71">
        <v>150</v>
      </c>
      <c r="G93" s="72">
        <v>11</v>
      </c>
      <c r="H93" s="72">
        <v>13</v>
      </c>
      <c r="I93" s="72">
        <v>18</v>
      </c>
      <c r="J93" s="72">
        <v>193</v>
      </c>
      <c r="K93" s="73" t="s">
        <v>85</v>
      </c>
      <c r="L93" s="62">
        <v>29</v>
      </c>
    </row>
    <row r="94" spans="1:12" ht="15" x14ac:dyDescent="0.25">
      <c r="A94" s="23"/>
      <c r="B94" s="15"/>
      <c r="C94" s="11"/>
      <c r="D94" s="7" t="s">
        <v>22</v>
      </c>
      <c r="E94" s="70" t="s">
        <v>39</v>
      </c>
      <c r="F94" s="60">
        <v>200</v>
      </c>
      <c r="G94" s="61">
        <v>4</v>
      </c>
      <c r="H94" s="61">
        <v>4</v>
      </c>
      <c r="I94" s="61">
        <v>31</v>
      </c>
      <c r="J94" s="61">
        <v>175.9</v>
      </c>
      <c r="K94" s="51" t="s">
        <v>86</v>
      </c>
      <c r="L94" s="62">
        <v>29</v>
      </c>
    </row>
    <row r="95" spans="1:12" ht="15" x14ac:dyDescent="0.25">
      <c r="A95" s="23"/>
      <c r="B95" s="15"/>
      <c r="C95" s="11"/>
      <c r="D95" s="7" t="s">
        <v>23</v>
      </c>
      <c r="E95" s="70" t="s">
        <v>40</v>
      </c>
      <c r="F95" s="60">
        <v>50</v>
      </c>
      <c r="G95" s="64">
        <v>9</v>
      </c>
      <c r="H95" s="65">
        <v>8</v>
      </c>
      <c r="I95" s="64">
        <v>11</v>
      </c>
      <c r="J95" s="64">
        <v>156.6</v>
      </c>
      <c r="K95" s="51" t="s">
        <v>87</v>
      </c>
      <c r="L95" s="62">
        <v>47</v>
      </c>
    </row>
    <row r="96" spans="1:12" ht="15" x14ac:dyDescent="0.25">
      <c r="A96" s="23"/>
      <c r="B96" s="15"/>
      <c r="C96" s="11"/>
      <c r="D96" s="7" t="s">
        <v>24</v>
      </c>
      <c r="E96" s="70" t="s">
        <v>41</v>
      </c>
      <c r="F96" s="60">
        <v>100</v>
      </c>
      <c r="G96" s="64">
        <v>1</v>
      </c>
      <c r="H96" s="65">
        <v>1</v>
      </c>
      <c r="I96" s="64">
        <v>16</v>
      </c>
      <c r="J96" s="64">
        <v>55</v>
      </c>
      <c r="K96" s="51" t="s">
        <v>42</v>
      </c>
      <c r="L96" s="62">
        <v>23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SUM(F93:F98)</f>
        <v>500</v>
      </c>
      <c r="G99" s="19">
        <f>SUM(G93:G98)</f>
        <v>25</v>
      </c>
      <c r="H99" s="19">
        <f>SUM(H93:H98)</f>
        <v>26</v>
      </c>
      <c r="I99" s="19">
        <f>SUM(I93:I98)</f>
        <v>76</v>
      </c>
      <c r="J99" s="19">
        <v>581</v>
      </c>
      <c r="K99" s="25"/>
      <c r="L99" s="19">
        <f>SUM(L93:L98)</f>
        <v>128</v>
      </c>
    </row>
    <row r="100" spans="1:12" ht="15" x14ac:dyDescent="0.25">
      <c r="A100" s="26">
        <f>A93</f>
        <v>2</v>
      </c>
      <c r="B100" s="13">
        <f>B93</f>
        <v>1</v>
      </c>
      <c r="C100" s="10" t="s">
        <v>25</v>
      </c>
      <c r="D100" s="7" t="s">
        <v>26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7" t="s">
        <v>27</v>
      </c>
      <c r="E101" s="70" t="s">
        <v>88</v>
      </c>
      <c r="F101" s="60">
        <v>250</v>
      </c>
      <c r="G101" s="61">
        <v>10</v>
      </c>
      <c r="H101" s="61">
        <v>7.6</v>
      </c>
      <c r="I101" s="61">
        <v>10.199999999999999</v>
      </c>
      <c r="J101" s="61">
        <v>149.69999999999999</v>
      </c>
      <c r="K101" s="51" t="s">
        <v>89</v>
      </c>
      <c r="L101" s="62">
        <v>42</v>
      </c>
    </row>
    <row r="102" spans="1:12" ht="15" x14ac:dyDescent="0.25">
      <c r="A102" s="23"/>
      <c r="B102" s="15"/>
      <c r="C102" s="11"/>
      <c r="D102" s="7" t="s">
        <v>28</v>
      </c>
      <c r="E102" s="70" t="s">
        <v>90</v>
      </c>
      <c r="F102" s="60">
        <v>100</v>
      </c>
      <c r="G102" s="61">
        <v>13.2</v>
      </c>
      <c r="H102" s="61">
        <v>18.8</v>
      </c>
      <c r="I102" s="61">
        <v>21</v>
      </c>
      <c r="J102" s="61">
        <v>306</v>
      </c>
      <c r="K102" s="51" t="s">
        <v>91</v>
      </c>
      <c r="L102" s="62">
        <v>57</v>
      </c>
    </row>
    <row r="103" spans="1:12" ht="15" x14ac:dyDescent="0.25">
      <c r="A103" s="23"/>
      <c r="B103" s="15"/>
      <c r="C103" s="11"/>
      <c r="D103" s="7" t="s">
        <v>29</v>
      </c>
      <c r="E103" s="66" t="s">
        <v>112</v>
      </c>
      <c r="F103" s="63">
        <v>170</v>
      </c>
      <c r="G103" s="64">
        <v>9</v>
      </c>
      <c r="H103" s="65">
        <v>8</v>
      </c>
      <c r="I103" s="64">
        <v>38</v>
      </c>
      <c r="J103" s="64">
        <v>225.1</v>
      </c>
      <c r="K103" s="51" t="s">
        <v>46</v>
      </c>
      <c r="L103" s="62">
        <v>31</v>
      </c>
    </row>
    <row r="104" spans="1:12" ht="15" x14ac:dyDescent="0.25">
      <c r="A104" s="23"/>
      <c r="B104" s="15"/>
      <c r="C104" s="11"/>
      <c r="D104" s="7" t="s">
        <v>30</v>
      </c>
      <c r="E104" s="70" t="s">
        <v>117</v>
      </c>
      <c r="F104" s="60">
        <v>200</v>
      </c>
      <c r="G104" s="61">
        <v>0</v>
      </c>
      <c r="H104" s="61">
        <v>0</v>
      </c>
      <c r="I104" s="61">
        <v>26.32</v>
      </c>
      <c r="J104" s="61">
        <v>105.28</v>
      </c>
      <c r="K104" s="51" t="s">
        <v>92</v>
      </c>
      <c r="L104" s="62">
        <v>18</v>
      </c>
    </row>
    <row r="105" spans="1:12" ht="15" x14ac:dyDescent="0.25">
      <c r="A105" s="23"/>
      <c r="B105" s="15"/>
      <c r="C105" s="11"/>
      <c r="D105" s="7" t="s">
        <v>123</v>
      </c>
      <c r="E105" s="66" t="s">
        <v>48</v>
      </c>
      <c r="F105" s="63">
        <v>30</v>
      </c>
      <c r="G105" s="64">
        <v>4</v>
      </c>
      <c r="H105" s="65">
        <v>1</v>
      </c>
      <c r="I105" s="64">
        <v>18</v>
      </c>
      <c r="J105" s="64">
        <v>101</v>
      </c>
      <c r="K105" s="51" t="s">
        <v>49</v>
      </c>
      <c r="L105" s="62">
        <v>6</v>
      </c>
    </row>
    <row r="106" spans="1:12" ht="15" x14ac:dyDescent="0.25">
      <c r="A106" s="23"/>
      <c r="B106" s="15"/>
      <c r="C106" s="11"/>
      <c r="D106" s="7" t="s">
        <v>123</v>
      </c>
      <c r="E106" s="66" t="s">
        <v>50</v>
      </c>
      <c r="F106" s="63">
        <v>20</v>
      </c>
      <c r="G106" s="64">
        <v>2</v>
      </c>
      <c r="H106" s="65">
        <v>0</v>
      </c>
      <c r="I106" s="64">
        <v>8</v>
      </c>
      <c r="J106" s="64">
        <v>44</v>
      </c>
      <c r="K106" s="51" t="s">
        <v>42</v>
      </c>
      <c r="L106" s="62">
        <v>6</v>
      </c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SUM(F100:F108)</f>
        <v>770</v>
      </c>
      <c r="G109" s="19">
        <v>38</v>
      </c>
      <c r="H109" s="19">
        <v>36</v>
      </c>
      <c r="I109" s="19">
        <v>121</v>
      </c>
      <c r="J109" s="19">
        <v>931</v>
      </c>
      <c r="K109" s="25"/>
      <c r="L109" s="19">
        <f t="shared" ref="L109" si="29">SUM(L100:L108)</f>
        <v>160</v>
      </c>
    </row>
    <row r="110" spans="1:12" ht="15.75" thickBot="1" x14ac:dyDescent="0.25">
      <c r="A110" s="29">
        <f>A93</f>
        <v>2</v>
      </c>
      <c r="B110" s="30">
        <f>B93</f>
        <v>1</v>
      </c>
      <c r="C110" s="76" t="s">
        <v>4</v>
      </c>
      <c r="D110" s="77"/>
      <c r="E110" s="31"/>
      <c r="F110" s="32">
        <f>F99+F109</f>
        <v>1270</v>
      </c>
      <c r="G110" s="32">
        <f t="shared" ref="G110" si="30">G99+G109</f>
        <v>63</v>
      </c>
      <c r="H110" s="32">
        <f t="shared" ref="H110" si="31">H99+H109</f>
        <v>62</v>
      </c>
      <c r="I110" s="32">
        <f t="shared" ref="I110" si="32">I99+I109</f>
        <v>197</v>
      </c>
      <c r="J110" s="32">
        <f t="shared" ref="J110:L110" si="33">J99+J109</f>
        <v>1512</v>
      </c>
      <c r="K110" s="32"/>
      <c r="L110" s="32">
        <f t="shared" si="33"/>
        <v>288</v>
      </c>
    </row>
    <row r="111" spans="1:12" ht="15" x14ac:dyDescent="0.25">
      <c r="A111" s="14">
        <v>2</v>
      </c>
      <c r="B111" s="15">
        <v>2</v>
      </c>
      <c r="C111" s="22" t="s">
        <v>20</v>
      </c>
      <c r="D111" s="5" t="s">
        <v>21</v>
      </c>
      <c r="E111" s="70" t="s">
        <v>118</v>
      </c>
      <c r="F111" s="60">
        <v>180</v>
      </c>
      <c r="G111" s="61">
        <v>14</v>
      </c>
      <c r="H111" s="61">
        <v>14</v>
      </c>
      <c r="I111" s="61">
        <v>46</v>
      </c>
      <c r="J111" s="61">
        <v>365</v>
      </c>
      <c r="K111" s="51" t="s">
        <v>93</v>
      </c>
      <c r="L111" s="62">
        <v>89</v>
      </c>
    </row>
    <row r="112" spans="1:12" ht="15" x14ac:dyDescent="0.25">
      <c r="A112" s="14"/>
      <c r="B112" s="15"/>
      <c r="C112" s="11"/>
      <c r="D112" s="7" t="s">
        <v>22</v>
      </c>
      <c r="E112" s="53" t="s">
        <v>52</v>
      </c>
      <c r="F112" s="60">
        <v>215</v>
      </c>
      <c r="G112" s="61">
        <v>0.3</v>
      </c>
      <c r="H112" s="61">
        <v>0</v>
      </c>
      <c r="I112" s="61">
        <v>15.2</v>
      </c>
      <c r="J112" s="61">
        <v>62</v>
      </c>
      <c r="K112" s="51" t="s">
        <v>94</v>
      </c>
      <c r="L112" s="62">
        <v>10</v>
      </c>
    </row>
    <row r="113" spans="1:12" ht="15" x14ac:dyDescent="0.25">
      <c r="A113" s="14"/>
      <c r="B113" s="15"/>
      <c r="C113" s="11"/>
      <c r="D113" s="7" t="s">
        <v>23</v>
      </c>
      <c r="E113" s="53" t="s">
        <v>51</v>
      </c>
      <c r="F113" s="60">
        <v>20</v>
      </c>
      <c r="G113" s="61">
        <v>1</v>
      </c>
      <c r="H113" s="61">
        <v>1</v>
      </c>
      <c r="I113" s="61">
        <v>5</v>
      </c>
      <c r="J113" s="61">
        <v>53</v>
      </c>
      <c r="K113" s="51" t="s">
        <v>42</v>
      </c>
      <c r="L113" s="62">
        <v>6</v>
      </c>
    </row>
    <row r="114" spans="1:12" ht="15" x14ac:dyDescent="0.25">
      <c r="A114" s="14"/>
      <c r="B114" s="15"/>
      <c r="C114" s="11"/>
      <c r="D114" s="7" t="s">
        <v>24</v>
      </c>
      <c r="E114" s="53" t="s">
        <v>41</v>
      </c>
      <c r="F114" s="60">
        <v>100</v>
      </c>
      <c r="G114" s="64">
        <v>1</v>
      </c>
      <c r="H114" s="65">
        <v>1</v>
      </c>
      <c r="I114" s="64">
        <v>16</v>
      </c>
      <c r="J114" s="64">
        <v>55</v>
      </c>
      <c r="K114" s="51" t="s">
        <v>42</v>
      </c>
      <c r="L114" s="62">
        <v>23</v>
      </c>
    </row>
    <row r="115" spans="1:12" ht="15" x14ac:dyDescent="0.25">
      <c r="A115" s="14"/>
      <c r="B115" s="15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14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16"/>
      <c r="B117" s="17"/>
      <c r="C117" s="8"/>
      <c r="D117" s="18" t="s">
        <v>31</v>
      </c>
      <c r="E117" s="9"/>
      <c r="F117" s="19">
        <f>SUM(F111:F116)</f>
        <v>515</v>
      </c>
      <c r="G117" s="19">
        <v>16</v>
      </c>
      <c r="H117" s="19">
        <f>SUM(H111:H116)</f>
        <v>16</v>
      </c>
      <c r="I117" s="19">
        <v>82</v>
      </c>
      <c r="J117" s="19">
        <f>SUM(J111:J116)</f>
        <v>535</v>
      </c>
      <c r="K117" s="25"/>
      <c r="L117" s="19">
        <v>128</v>
      </c>
    </row>
    <row r="118" spans="1:12" ht="15" x14ac:dyDescent="0.25">
      <c r="A118" s="13">
        <f>A111</f>
        <v>2</v>
      </c>
      <c r="B118" s="13">
        <f>B111</f>
        <v>2</v>
      </c>
      <c r="C118" s="10" t="s">
        <v>25</v>
      </c>
      <c r="D118" s="7" t="s">
        <v>26</v>
      </c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4"/>
      <c r="B119" s="15"/>
      <c r="C119" s="11"/>
      <c r="D119" s="7" t="s">
        <v>27</v>
      </c>
      <c r="E119" s="70" t="s">
        <v>53</v>
      </c>
      <c r="F119" s="60">
        <v>250</v>
      </c>
      <c r="G119" s="60">
        <v>2</v>
      </c>
      <c r="H119" s="60">
        <v>7</v>
      </c>
      <c r="I119" s="60">
        <v>13</v>
      </c>
      <c r="J119" s="61">
        <v>128</v>
      </c>
      <c r="K119" s="51" t="s">
        <v>54</v>
      </c>
      <c r="L119" s="62">
        <v>42</v>
      </c>
    </row>
    <row r="120" spans="1:12" ht="15" x14ac:dyDescent="0.25">
      <c r="A120" s="14"/>
      <c r="B120" s="15"/>
      <c r="C120" s="11"/>
      <c r="D120" s="7" t="s">
        <v>28</v>
      </c>
      <c r="E120" s="70" t="s">
        <v>119</v>
      </c>
      <c r="F120" s="60">
        <v>260</v>
      </c>
      <c r="G120" s="60">
        <v>22</v>
      </c>
      <c r="H120" s="60">
        <v>17</v>
      </c>
      <c r="I120" s="60">
        <v>59</v>
      </c>
      <c r="J120" s="60">
        <v>436</v>
      </c>
      <c r="K120" s="51" t="s">
        <v>95</v>
      </c>
      <c r="L120" s="62">
        <v>81</v>
      </c>
    </row>
    <row r="121" spans="1:12" ht="15" x14ac:dyDescent="0.25">
      <c r="A121" s="14"/>
      <c r="B121" s="15"/>
      <c r="C121" s="11"/>
      <c r="D121" s="7" t="s">
        <v>29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30</v>
      </c>
      <c r="E122" s="70" t="s">
        <v>113</v>
      </c>
      <c r="F122" s="60">
        <v>200</v>
      </c>
      <c r="G122" s="60">
        <v>0</v>
      </c>
      <c r="H122" s="60">
        <v>0</v>
      </c>
      <c r="I122" s="60">
        <v>31</v>
      </c>
      <c r="J122" s="60">
        <v>125</v>
      </c>
      <c r="K122" s="51" t="s">
        <v>47</v>
      </c>
      <c r="L122" s="62">
        <v>25</v>
      </c>
    </row>
    <row r="123" spans="1:12" ht="15" x14ac:dyDescent="0.25">
      <c r="A123" s="14"/>
      <c r="B123" s="15"/>
      <c r="C123" s="11"/>
      <c r="D123" s="7" t="s">
        <v>123</v>
      </c>
      <c r="E123" s="66" t="s">
        <v>48</v>
      </c>
      <c r="F123" s="63">
        <v>30</v>
      </c>
      <c r="G123" s="62">
        <v>4</v>
      </c>
      <c r="H123" s="63">
        <v>1</v>
      </c>
      <c r="I123" s="62">
        <v>18</v>
      </c>
      <c r="J123" s="62">
        <v>101</v>
      </c>
      <c r="K123" s="51" t="s">
        <v>49</v>
      </c>
      <c r="L123" s="62">
        <v>6</v>
      </c>
    </row>
    <row r="124" spans="1:12" ht="15" x14ac:dyDescent="0.25">
      <c r="A124" s="14"/>
      <c r="B124" s="15"/>
      <c r="C124" s="11"/>
      <c r="D124" s="7" t="s">
        <v>123</v>
      </c>
      <c r="E124" s="66" t="s">
        <v>50</v>
      </c>
      <c r="F124" s="63">
        <v>20</v>
      </c>
      <c r="G124" s="62">
        <v>2</v>
      </c>
      <c r="H124" s="63">
        <v>0</v>
      </c>
      <c r="I124" s="62">
        <v>8</v>
      </c>
      <c r="J124" s="62">
        <v>44</v>
      </c>
      <c r="K124" s="51" t="s">
        <v>42</v>
      </c>
      <c r="L124" s="62">
        <v>6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SUM(F118:F126)</f>
        <v>760</v>
      </c>
      <c r="G127" s="19">
        <f t="shared" ref="G127:J127" si="34">SUM(G118:G126)</f>
        <v>30</v>
      </c>
      <c r="H127" s="19">
        <f t="shared" si="34"/>
        <v>25</v>
      </c>
      <c r="I127" s="19">
        <f t="shared" si="34"/>
        <v>129</v>
      </c>
      <c r="J127" s="19">
        <f t="shared" si="34"/>
        <v>834</v>
      </c>
      <c r="K127" s="25"/>
      <c r="L127" s="19">
        <f t="shared" ref="L127" si="35">SUM(L118:L126)</f>
        <v>160</v>
      </c>
    </row>
    <row r="128" spans="1:12" ht="15.75" thickBot="1" x14ac:dyDescent="0.25">
      <c r="A128" s="33">
        <f>A111</f>
        <v>2</v>
      </c>
      <c r="B128" s="33">
        <f>B111</f>
        <v>2</v>
      </c>
      <c r="C128" s="76" t="s">
        <v>4</v>
      </c>
      <c r="D128" s="77"/>
      <c r="E128" s="31"/>
      <c r="F128" s="32">
        <f>F117+F127</f>
        <v>1275</v>
      </c>
      <c r="G128" s="32">
        <f t="shared" ref="G128" si="36">G117+G127</f>
        <v>46</v>
      </c>
      <c r="H128" s="32">
        <f t="shared" ref="H128" si="37">H117+H127</f>
        <v>41</v>
      </c>
      <c r="I128" s="32">
        <f t="shared" ref="I128" si="38">I117+I127</f>
        <v>211</v>
      </c>
      <c r="J128" s="32">
        <f t="shared" ref="J128:L128" si="39">J117+J127</f>
        <v>1369</v>
      </c>
      <c r="K128" s="32"/>
      <c r="L128" s="32">
        <f t="shared" si="39"/>
        <v>288</v>
      </c>
    </row>
    <row r="129" spans="1:12" ht="25.5" x14ac:dyDescent="0.25">
      <c r="A129" s="20">
        <v>2</v>
      </c>
      <c r="B129" s="21">
        <v>3</v>
      </c>
      <c r="C129" s="22" t="s">
        <v>20</v>
      </c>
      <c r="D129" s="5" t="s">
        <v>21</v>
      </c>
      <c r="E129" s="70" t="s">
        <v>96</v>
      </c>
      <c r="F129" s="60">
        <v>200</v>
      </c>
      <c r="G129" s="60">
        <v>11</v>
      </c>
      <c r="H129" s="60">
        <v>11</v>
      </c>
      <c r="I129" s="60">
        <v>35</v>
      </c>
      <c r="J129" s="60">
        <v>289</v>
      </c>
      <c r="K129" s="51" t="s">
        <v>120</v>
      </c>
      <c r="L129" s="62">
        <v>73</v>
      </c>
    </row>
    <row r="130" spans="1:12" ht="15" x14ac:dyDescent="0.25">
      <c r="A130" s="23"/>
      <c r="B130" s="15"/>
      <c r="C130" s="11"/>
      <c r="D130" s="7" t="s">
        <v>22</v>
      </c>
      <c r="E130" s="53" t="s">
        <v>60</v>
      </c>
      <c r="F130" s="60">
        <v>200</v>
      </c>
      <c r="G130" s="60">
        <v>0</v>
      </c>
      <c r="H130" s="60">
        <v>0</v>
      </c>
      <c r="I130" s="60">
        <v>24</v>
      </c>
      <c r="J130" s="60">
        <v>96</v>
      </c>
      <c r="K130" s="51" t="s">
        <v>61</v>
      </c>
      <c r="L130" s="62">
        <v>12</v>
      </c>
    </row>
    <row r="131" spans="1:12" ht="15.75" customHeight="1" x14ac:dyDescent="0.25">
      <c r="A131" s="23"/>
      <c r="B131" s="15"/>
      <c r="C131" s="11"/>
      <c r="D131" s="7" t="s">
        <v>23</v>
      </c>
      <c r="E131" s="53" t="s">
        <v>51</v>
      </c>
      <c r="F131" s="60">
        <v>20</v>
      </c>
      <c r="G131" s="61">
        <v>1</v>
      </c>
      <c r="H131" s="61">
        <v>1</v>
      </c>
      <c r="I131" s="61">
        <v>5</v>
      </c>
      <c r="J131" s="61">
        <v>53.4</v>
      </c>
      <c r="K131" s="51" t="s">
        <v>42</v>
      </c>
      <c r="L131" s="62">
        <v>6</v>
      </c>
    </row>
    <row r="132" spans="1:12" ht="15" x14ac:dyDescent="0.25">
      <c r="A132" s="23"/>
      <c r="B132" s="15"/>
      <c r="C132" s="11"/>
      <c r="D132" s="48" t="s">
        <v>63</v>
      </c>
      <c r="E132" s="70" t="s">
        <v>115</v>
      </c>
      <c r="F132" s="60">
        <v>125</v>
      </c>
      <c r="G132" s="60">
        <v>3</v>
      </c>
      <c r="H132" s="60">
        <v>3</v>
      </c>
      <c r="I132" s="60">
        <v>11</v>
      </c>
      <c r="J132" s="60">
        <v>87</v>
      </c>
      <c r="K132" s="51" t="s">
        <v>42</v>
      </c>
      <c r="L132" s="62">
        <v>37</v>
      </c>
    </row>
    <row r="133" spans="1:12" ht="15" x14ac:dyDescent="0.25">
      <c r="A133" s="23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24"/>
      <c r="B134" s="17"/>
      <c r="C134" s="8"/>
      <c r="D134" s="18" t="s">
        <v>31</v>
      </c>
      <c r="E134" s="9"/>
      <c r="F134" s="19">
        <f>SUM(F129:F133)</f>
        <v>545</v>
      </c>
      <c r="G134" s="19">
        <f>SUM(G129:G133)</f>
        <v>15</v>
      </c>
      <c r="H134" s="19">
        <f>SUM(H129:H133)</f>
        <v>15</v>
      </c>
      <c r="I134" s="19">
        <f>SUM(I129:I133)</f>
        <v>75</v>
      </c>
      <c r="J134" s="19">
        <v>525</v>
      </c>
      <c r="K134" s="25"/>
      <c r="L134" s="19">
        <f>SUM(L129:L133)</f>
        <v>128</v>
      </c>
    </row>
    <row r="135" spans="1:12" ht="15" x14ac:dyDescent="0.25">
      <c r="A135" s="26">
        <f>A129</f>
        <v>2</v>
      </c>
      <c r="B135" s="13">
        <f>B129</f>
        <v>3</v>
      </c>
      <c r="C135" s="10" t="s">
        <v>25</v>
      </c>
      <c r="D135" s="7" t="s">
        <v>26</v>
      </c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23"/>
      <c r="B136" s="15"/>
      <c r="C136" s="11"/>
      <c r="D136" s="7" t="s">
        <v>27</v>
      </c>
      <c r="E136" s="53" t="s">
        <v>97</v>
      </c>
      <c r="F136" s="60">
        <v>250</v>
      </c>
      <c r="G136" s="61">
        <v>4</v>
      </c>
      <c r="H136" s="61">
        <v>5</v>
      </c>
      <c r="I136" s="61">
        <v>18</v>
      </c>
      <c r="J136" s="61">
        <v>131</v>
      </c>
      <c r="K136" s="51" t="s">
        <v>83</v>
      </c>
      <c r="L136" s="62">
        <v>42</v>
      </c>
    </row>
    <row r="137" spans="1:12" ht="15" x14ac:dyDescent="0.25">
      <c r="A137" s="23"/>
      <c r="B137" s="15"/>
      <c r="C137" s="11"/>
      <c r="D137" s="7" t="s">
        <v>28</v>
      </c>
      <c r="E137" s="53" t="s">
        <v>127</v>
      </c>
      <c r="F137" s="60">
        <v>260</v>
      </c>
      <c r="G137" s="60">
        <v>26</v>
      </c>
      <c r="H137" s="60">
        <v>15</v>
      </c>
      <c r="I137" s="60">
        <v>34</v>
      </c>
      <c r="J137" s="60">
        <v>377</v>
      </c>
      <c r="K137" s="51" t="s">
        <v>98</v>
      </c>
      <c r="L137" s="62">
        <v>100</v>
      </c>
    </row>
    <row r="138" spans="1:12" ht="15" x14ac:dyDescent="0.25">
      <c r="A138" s="23"/>
      <c r="B138" s="15"/>
      <c r="C138" s="11"/>
      <c r="D138" s="7" t="s">
        <v>29</v>
      </c>
      <c r="E138" s="39"/>
      <c r="F138" s="40"/>
      <c r="G138" s="40"/>
      <c r="H138" s="40"/>
      <c r="I138" s="40"/>
      <c r="J138" s="40"/>
      <c r="K138" s="41"/>
      <c r="L138" s="49"/>
    </row>
    <row r="139" spans="1:12" ht="15" x14ac:dyDescent="0.25">
      <c r="A139" s="23"/>
      <c r="B139" s="15"/>
      <c r="C139" s="11"/>
      <c r="D139" s="74" t="s">
        <v>22</v>
      </c>
      <c r="E139" s="70" t="s">
        <v>68</v>
      </c>
      <c r="F139" s="60">
        <v>200</v>
      </c>
      <c r="G139" s="60">
        <v>0</v>
      </c>
      <c r="H139" s="60">
        <v>0</v>
      </c>
      <c r="I139" s="60">
        <v>15</v>
      </c>
      <c r="J139" s="60">
        <v>58</v>
      </c>
      <c r="K139" s="51">
        <v>628</v>
      </c>
      <c r="L139" s="62">
        <v>6</v>
      </c>
    </row>
    <row r="140" spans="1:12" ht="15" x14ac:dyDescent="0.25">
      <c r="A140" s="23"/>
      <c r="B140" s="15"/>
      <c r="C140" s="11"/>
      <c r="D140" s="74" t="s">
        <v>23</v>
      </c>
      <c r="E140" s="66" t="s">
        <v>48</v>
      </c>
      <c r="F140" s="63">
        <v>30</v>
      </c>
      <c r="G140" s="62">
        <v>4</v>
      </c>
      <c r="H140" s="63">
        <v>1</v>
      </c>
      <c r="I140" s="62">
        <v>18</v>
      </c>
      <c r="J140" s="62">
        <v>101</v>
      </c>
      <c r="K140" s="51" t="s">
        <v>49</v>
      </c>
      <c r="L140" s="62">
        <v>6</v>
      </c>
    </row>
    <row r="141" spans="1:12" ht="15" x14ac:dyDescent="0.25">
      <c r="A141" s="23"/>
      <c r="B141" s="15"/>
      <c r="C141" s="11"/>
      <c r="D141" s="74" t="s">
        <v>23</v>
      </c>
      <c r="E141" s="66" t="s">
        <v>50</v>
      </c>
      <c r="F141" s="63">
        <v>20</v>
      </c>
      <c r="G141" s="62">
        <v>2</v>
      </c>
      <c r="H141" s="63">
        <v>0</v>
      </c>
      <c r="I141" s="62">
        <v>8</v>
      </c>
      <c r="J141" s="62">
        <v>44</v>
      </c>
      <c r="K141" s="51" t="s">
        <v>42</v>
      </c>
      <c r="L141" s="62">
        <v>6</v>
      </c>
    </row>
    <row r="142" spans="1:12" ht="15" x14ac:dyDescent="0.25">
      <c r="A142" s="23"/>
      <c r="B142" s="15"/>
      <c r="C142" s="11"/>
      <c r="D142" s="6"/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3"/>
      <c r="B143" s="15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4"/>
      <c r="B144" s="17"/>
      <c r="C144" s="8"/>
      <c r="D144" s="18" t="s">
        <v>31</v>
      </c>
      <c r="E144" s="9"/>
      <c r="F144" s="19">
        <f>SUM(F135:F143)</f>
        <v>760</v>
      </c>
      <c r="G144" s="19">
        <f t="shared" ref="G144:J144" si="40">SUM(G135:G143)</f>
        <v>36</v>
      </c>
      <c r="H144" s="19">
        <f t="shared" si="40"/>
        <v>21</v>
      </c>
      <c r="I144" s="19">
        <f t="shared" si="40"/>
        <v>93</v>
      </c>
      <c r="J144" s="19">
        <f t="shared" si="40"/>
        <v>711</v>
      </c>
      <c r="K144" s="25"/>
      <c r="L144" s="19">
        <f t="shared" ref="L144" si="41">SUM(L135:L143)</f>
        <v>160</v>
      </c>
    </row>
    <row r="145" spans="1:12" ht="15.75" thickBot="1" x14ac:dyDescent="0.25">
      <c r="A145" s="29">
        <f>A129</f>
        <v>2</v>
      </c>
      <c r="B145" s="30">
        <f>B129</f>
        <v>3</v>
      </c>
      <c r="C145" s="76" t="s">
        <v>4</v>
      </c>
      <c r="D145" s="77"/>
      <c r="E145" s="31"/>
      <c r="F145" s="32">
        <f>F134+F144</f>
        <v>1305</v>
      </c>
      <c r="G145" s="32">
        <f t="shared" ref="G145" si="42">G134+G144</f>
        <v>51</v>
      </c>
      <c r="H145" s="32">
        <f t="shared" ref="H145" si="43">H134+H144</f>
        <v>36</v>
      </c>
      <c r="I145" s="32">
        <f t="shared" ref="I145" si="44">I134+I144</f>
        <v>168</v>
      </c>
      <c r="J145" s="32">
        <v>1242</v>
      </c>
      <c r="K145" s="32"/>
      <c r="L145" s="32">
        <f t="shared" ref="L145" si="45">L134+L144</f>
        <v>288</v>
      </c>
    </row>
    <row r="146" spans="1:12" ht="15" x14ac:dyDescent="0.25">
      <c r="A146" s="20">
        <v>2</v>
      </c>
      <c r="B146" s="21">
        <v>4</v>
      </c>
      <c r="C146" s="22" t="s">
        <v>20</v>
      </c>
      <c r="D146" s="5" t="s">
        <v>21</v>
      </c>
      <c r="E146" s="53" t="s">
        <v>99</v>
      </c>
      <c r="F146" s="60">
        <v>200</v>
      </c>
      <c r="G146" s="60">
        <v>12</v>
      </c>
      <c r="H146" s="60">
        <v>15</v>
      </c>
      <c r="I146" s="60">
        <v>32</v>
      </c>
      <c r="J146" s="60">
        <v>322</v>
      </c>
      <c r="K146" s="51" t="s">
        <v>100</v>
      </c>
      <c r="L146" s="62">
        <v>48</v>
      </c>
    </row>
    <row r="147" spans="1:12" ht="15" x14ac:dyDescent="0.25">
      <c r="A147" s="23"/>
      <c r="B147" s="15"/>
      <c r="C147" s="11"/>
      <c r="D147" s="7" t="s">
        <v>22</v>
      </c>
      <c r="E147" s="53" t="s">
        <v>68</v>
      </c>
      <c r="F147" s="60">
        <v>200</v>
      </c>
      <c r="G147" s="60">
        <v>0</v>
      </c>
      <c r="H147" s="60">
        <v>0</v>
      </c>
      <c r="I147" s="60">
        <v>15</v>
      </c>
      <c r="J147" s="60">
        <v>58</v>
      </c>
      <c r="K147" s="51" t="s">
        <v>81</v>
      </c>
      <c r="L147" s="62">
        <v>6</v>
      </c>
    </row>
    <row r="148" spans="1:12" ht="15" x14ac:dyDescent="0.25">
      <c r="A148" s="23"/>
      <c r="B148" s="15"/>
      <c r="C148" s="11"/>
      <c r="D148" s="7" t="s">
        <v>23</v>
      </c>
      <c r="E148" s="53" t="s">
        <v>51</v>
      </c>
      <c r="F148" s="60">
        <v>20</v>
      </c>
      <c r="G148" s="60">
        <v>1</v>
      </c>
      <c r="H148" s="60">
        <v>1</v>
      </c>
      <c r="I148" s="60">
        <v>5</v>
      </c>
      <c r="J148" s="60">
        <v>53</v>
      </c>
      <c r="K148" s="51" t="s">
        <v>42</v>
      </c>
      <c r="L148" s="62">
        <v>6</v>
      </c>
    </row>
    <row r="149" spans="1:12" ht="15" x14ac:dyDescent="0.25">
      <c r="A149" s="23"/>
      <c r="B149" s="15"/>
      <c r="C149" s="11"/>
      <c r="D149" s="70" t="s">
        <v>63</v>
      </c>
      <c r="E149" s="70" t="s">
        <v>80</v>
      </c>
      <c r="F149" s="60">
        <v>100</v>
      </c>
      <c r="G149" s="60">
        <v>6</v>
      </c>
      <c r="H149" s="60">
        <v>4</v>
      </c>
      <c r="I149" s="60">
        <v>20</v>
      </c>
      <c r="J149" s="60">
        <v>137</v>
      </c>
      <c r="K149" s="51" t="s">
        <v>42</v>
      </c>
      <c r="L149" s="62">
        <v>68</v>
      </c>
    </row>
    <row r="150" spans="1:12" ht="15" x14ac:dyDescent="0.25">
      <c r="A150" s="23"/>
      <c r="B150" s="15"/>
      <c r="C150" s="11"/>
      <c r="D150" s="6"/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4"/>
      <c r="B151" s="17"/>
      <c r="C151" s="8"/>
      <c r="D151" s="18" t="s">
        <v>31</v>
      </c>
      <c r="E151" s="9"/>
      <c r="F151" s="19">
        <f>SUM(F146:F150)</f>
        <v>520</v>
      </c>
      <c r="G151" s="19">
        <f>SUM(G146:G150)</f>
        <v>19</v>
      </c>
      <c r="H151" s="19">
        <f>SUM(H146:H150)</f>
        <v>20</v>
      </c>
      <c r="I151" s="19">
        <f>SUM(I146:I150)</f>
        <v>72</v>
      </c>
      <c r="J151" s="19">
        <f>SUM(J146:J150)</f>
        <v>570</v>
      </c>
      <c r="K151" s="25"/>
      <c r="L151" s="19">
        <f>SUM(L146:L150)</f>
        <v>128</v>
      </c>
    </row>
    <row r="152" spans="1:12" ht="15" x14ac:dyDescent="0.25">
      <c r="A152" s="26">
        <f>A146</f>
        <v>2</v>
      </c>
      <c r="B152" s="13">
        <f>B146</f>
        <v>4</v>
      </c>
      <c r="C152" s="10" t="s">
        <v>25</v>
      </c>
      <c r="D152" s="7" t="s">
        <v>26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27</v>
      </c>
      <c r="E153" s="70" t="s">
        <v>111</v>
      </c>
      <c r="F153" s="60">
        <v>250</v>
      </c>
      <c r="G153" s="60">
        <v>8</v>
      </c>
      <c r="H153" s="60">
        <v>8</v>
      </c>
      <c r="I153" s="60">
        <v>19</v>
      </c>
      <c r="J153" s="60">
        <v>183</v>
      </c>
      <c r="K153" s="51" t="s">
        <v>43</v>
      </c>
      <c r="L153" s="62">
        <v>42</v>
      </c>
    </row>
    <row r="154" spans="1:12" ht="15" x14ac:dyDescent="0.25">
      <c r="A154" s="23"/>
      <c r="B154" s="15"/>
      <c r="C154" s="11"/>
      <c r="D154" s="7" t="s">
        <v>28</v>
      </c>
      <c r="E154" s="70" t="s">
        <v>101</v>
      </c>
      <c r="F154" s="60">
        <v>140</v>
      </c>
      <c r="G154" s="60">
        <v>9</v>
      </c>
      <c r="H154" s="60">
        <v>9</v>
      </c>
      <c r="I154" s="60">
        <v>15</v>
      </c>
      <c r="J154" s="60">
        <v>192</v>
      </c>
      <c r="K154" s="51" t="s">
        <v>102</v>
      </c>
      <c r="L154" s="62">
        <v>57</v>
      </c>
    </row>
    <row r="155" spans="1:12" ht="15" x14ac:dyDescent="0.25">
      <c r="A155" s="23"/>
      <c r="B155" s="15"/>
      <c r="C155" s="11"/>
      <c r="D155" s="7" t="s">
        <v>29</v>
      </c>
      <c r="E155" s="70" t="s">
        <v>128</v>
      </c>
      <c r="F155" s="60">
        <v>150</v>
      </c>
      <c r="G155" s="60">
        <v>4</v>
      </c>
      <c r="H155" s="60">
        <v>10</v>
      </c>
      <c r="I155" s="60">
        <v>26</v>
      </c>
      <c r="J155" s="60">
        <v>170</v>
      </c>
      <c r="K155" s="51" t="s">
        <v>103</v>
      </c>
      <c r="L155" s="62">
        <v>39</v>
      </c>
    </row>
    <row r="156" spans="1:12" ht="15" x14ac:dyDescent="0.25">
      <c r="A156" s="23"/>
      <c r="B156" s="15"/>
      <c r="C156" s="11"/>
      <c r="D156" s="7" t="s">
        <v>30</v>
      </c>
      <c r="E156" s="70" t="s">
        <v>113</v>
      </c>
      <c r="F156" s="60">
        <v>200</v>
      </c>
      <c r="G156" s="60">
        <v>0</v>
      </c>
      <c r="H156" s="60">
        <v>0</v>
      </c>
      <c r="I156" s="60">
        <v>46</v>
      </c>
      <c r="J156" s="60">
        <v>182</v>
      </c>
      <c r="K156" s="51" t="s">
        <v>57</v>
      </c>
      <c r="L156" s="62">
        <v>10</v>
      </c>
    </row>
    <row r="157" spans="1:12" ht="15" x14ac:dyDescent="0.25">
      <c r="A157" s="23"/>
      <c r="B157" s="15"/>
      <c r="C157" s="11"/>
      <c r="D157" s="7" t="s">
        <v>23</v>
      </c>
      <c r="E157" s="66" t="s">
        <v>48</v>
      </c>
      <c r="F157" s="63">
        <v>30</v>
      </c>
      <c r="G157" s="62">
        <v>4</v>
      </c>
      <c r="H157" s="63">
        <v>1</v>
      </c>
      <c r="I157" s="62">
        <v>18</v>
      </c>
      <c r="J157" s="62">
        <v>101</v>
      </c>
      <c r="K157" s="51" t="s">
        <v>49</v>
      </c>
      <c r="L157" s="62">
        <v>6</v>
      </c>
    </row>
    <row r="158" spans="1:12" ht="15" x14ac:dyDescent="0.25">
      <c r="A158" s="23"/>
      <c r="B158" s="15"/>
      <c r="C158" s="11"/>
      <c r="D158" s="7" t="s">
        <v>123</v>
      </c>
      <c r="E158" s="66" t="s">
        <v>50</v>
      </c>
      <c r="F158" s="63">
        <v>20</v>
      </c>
      <c r="G158" s="62">
        <v>2</v>
      </c>
      <c r="H158" s="63">
        <v>0</v>
      </c>
      <c r="I158" s="62">
        <v>8</v>
      </c>
      <c r="J158" s="62">
        <v>44</v>
      </c>
      <c r="K158" s="51" t="s">
        <v>42</v>
      </c>
      <c r="L158" s="62">
        <v>6</v>
      </c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4"/>
      <c r="B161" s="17"/>
      <c r="C161" s="8"/>
      <c r="D161" s="18" t="s">
        <v>31</v>
      </c>
      <c r="E161" s="9"/>
      <c r="F161" s="19">
        <f>SUM(F152:F160)</f>
        <v>790</v>
      </c>
      <c r="G161" s="19">
        <f t="shared" ref="G161:J161" si="46">SUM(G152:G160)</f>
        <v>27</v>
      </c>
      <c r="H161" s="19">
        <f t="shared" si="46"/>
        <v>28</v>
      </c>
      <c r="I161" s="19">
        <f t="shared" si="46"/>
        <v>132</v>
      </c>
      <c r="J161" s="19">
        <f t="shared" si="46"/>
        <v>872</v>
      </c>
      <c r="K161" s="25"/>
      <c r="L161" s="19">
        <f t="shared" ref="L161" si="47">SUM(L152:L160)</f>
        <v>160</v>
      </c>
    </row>
    <row r="162" spans="1:12" ht="15.75" thickBot="1" x14ac:dyDescent="0.25">
      <c r="A162" s="29">
        <f>A146</f>
        <v>2</v>
      </c>
      <c r="B162" s="30">
        <f>B146</f>
        <v>4</v>
      </c>
      <c r="C162" s="76" t="s">
        <v>4</v>
      </c>
      <c r="D162" s="77"/>
      <c r="E162" s="31"/>
      <c r="F162" s="32">
        <f>F151+F161</f>
        <v>1310</v>
      </c>
      <c r="G162" s="32">
        <f t="shared" ref="G162" si="48">G151+G161</f>
        <v>46</v>
      </c>
      <c r="H162" s="32">
        <f t="shared" ref="H162" si="49">H151+H161</f>
        <v>48</v>
      </c>
      <c r="I162" s="32">
        <f t="shared" ref="I162" si="50">I151+I161</f>
        <v>204</v>
      </c>
      <c r="J162" s="32">
        <f t="shared" ref="J162:L162" si="51">J151+J161</f>
        <v>1442</v>
      </c>
      <c r="K162" s="32"/>
      <c r="L162" s="32">
        <f t="shared" si="51"/>
        <v>288</v>
      </c>
    </row>
    <row r="163" spans="1:12" ht="25.5" x14ac:dyDescent="0.25">
      <c r="A163" s="20">
        <v>2</v>
      </c>
      <c r="B163" s="21">
        <v>5</v>
      </c>
      <c r="C163" s="22" t="s">
        <v>20</v>
      </c>
      <c r="D163" s="5" t="s">
        <v>21</v>
      </c>
      <c r="E163" s="53" t="s">
        <v>104</v>
      </c>
      <c r="F163" s="60">
        <v>205</v>
      </c>
      <c r="G163" s="60">
        <v>14</v>
      </c>
      <c r="H163" s="60">
        <v>19</v>
      </c>
      <c r="I163" s="60">
        <v>35</v>
      </c>
      <c r="J163" s="60">
        <v>365</v>
      </c>
      <c r="K163" s="51" t="s">
        <v>105</v>
      </c>
      <c r="L163" s="62">
        <v>67</v>
      </c>
    </row>
    <row r="164" spans="1:12" ht="15" x14ac:dyDescent="0.25">
      <c r="A164" s="23"/>
      <c r="B164" s="15"/>
      <c r="C164" s="11"/>
      <c r="D164" s="7" t="s">
        <v>22</v>
      </c>
      <c r="E164" s="53" t="s">
        <v>52</v>
      </c>
      <c r="F164" s="60">
        <v>215</v>
      </c>
      <c r="G164" s="60">
        <v>0</v>
      </c>
      <c r="H164" s="60">
        <v>0</v>
      </c>
      <c r="I164" s="60">
        <v>15</v>
      </c>
      <c r="J164" s="60">
        <v>62</v>
      </c>
      <c r="K164" s="51">
        <v>630</v>
      </c>
      <c r="L164" s="62">
        <v>10</v>
      </c>
    </row>
    <row r="165" spans="1:12" ht="15" x14ac:dyDescent="0.25">
      <c r="A165" s="23"/>
      <c r="B165" s="15"/>
      <c r="C165" s="11"/>
      <c r="D165" s="7" t="s">
        <v>23</v>
      </c>
      <c r="E165" s="53" t="s">
        <v>51</v>
      </c>
      <c r="F165" s="60">
        <v>20</v>
      </c>
      <c r="G165" s="60">
        <v>1</v>
      </c>
      <c r="H165" s="60">
        <v>1</v>
      </c>
      <c r="I165" s="60">
        <v>5</v>
      </c>
      <c r="J165" s="60">
        <v>53</v>
      </c>
      <c r="K165" s="51" t="s">
        <v>42</v>
      </c>
      <c r="L165" s="62">
        <v>6</v>
      </c>
    </row>
    <row r="166" spans="1:12" ht="15" x14ac:dyDescent="0.25">
      <c r="A166" s="23"/>
      <c r="B166" s="15"/>
      <c r="C166" s="11"/>
      <c r="D166" s="53" t="s">
        <v>106</v>
      </c>
      <c r="E166" s="70" t="s">
        <v>129</v>
      </c>
      <c r="F166" s="60">
        <v>60</v>
      </c>
      <c r="G166" s="60">
        <v>3</v>
      </c>
      <c r="H166" s="60">
        <v>3</v>
      </c>
      <c r="I166" s="60">
        <v>38</v>
      </c>
      <c r="J166" s="60">
        <v>148</v>
      </c>
      <c r="K166" s="51" t="s">
        <v>92</v>
      </c>
      <c r="L166" s="62">
        <v>45</v>
      </c>
    </row>
    <row r="167" spans="1:12" ht="15" x14ac:dyDescent="0.25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41"/>
      <c r="L167" s="40"/>
    </row>
    <row r="168" spans="1:12" ht="15.75" customHeight="1" x14ac:dyDescent="0.25">
      <c r="A168" s="24"/>
      <c r="B168" s="17"/>
      <c r="C168" s="8"/>
      <c r="D168" s="18" t="s">
        <v>31</v>
      </c>
      <c r="E168" s="9"/>
      <c r="F168" s="19">
        <f>SUM(F163:F167)</f>
        <v>500</v>
      </c>
      <c r="G168" s="19">
        <f>SUM(G163:G167)</f>
        <v>18</v>
      </c>
      <c r="H168" s="19">
        <f>SUM(H163:H167)</f>
        <v>23</v>
      </c>
      <c r="I168" s="19">
        <f>SUM(I163:I167)</f>
        <v>93</v>
      </c>
      <c r="J168" s="19">
        <f>SUM(J163:J167)</f>
        <v>628</v>
      </c>
      <c r="K168" s="25"/>
      <c r="L168" s="19">
        <f>SUM(L163:L167)</f>
        <v>128</v>
      </c>
    </row>
    <row r="169" spans="1:12" ht="15" x14ac:dyDescent="0.25">
      <c r="A169" s="26">
        <f>A163</f>
        <v>2</v>
      </c>
      <c r="B169" s="13">
        <f>B163</f>
        <v>5</v>
      </c>
      <c r="C169" s="10" t="s">
        <v>25</v>
      </c>
      <c r="D169" s="7" t="s">
        <v>26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27</v>
      </c>
      <c r="E170" s="70" t="s">
        <v>121</v>
      </c>
      <c r="F170" s="60">
        <v>250</v>
      </c>
      <c r="G170" s="60">
        <v>8</v>
      </c>
      <c r="H170" s="60">
        <v>10</v>
      </c>
      <c r="I170" s="60">
        <v>18</v>
      </c>
      <c r="J170" s="60">
        <v>194</v>
      </c>
      <c r="K170" s="51" t="s">
        <v>107</v>
      </c>
      <c r="L170" s="62">
        <v>42</v>
      </c>
    </row>
    <row r="171" spans="1:12" ht="15" x14ac:dyDescent="0.25">
      <c r="A171" s="23"/>
      <c r="B171" s="15"/>
      <c r="C171" s="11"/>
      <c r="D171" s="7" t="s">
        <v>28</v>
      </c>
      <c r="E171" s="70" t="s">
        <v>108</v>
      </c>
      <c r="F171" s="60">
        <v>100</v>
      </c>
      <c r="G171" s="60">
        <v>11</v>
      </c>
      <c r="H171" s="60">
        <v>12</v>
      </c>
      <c r="I171" s="60">
        <v>4</v>
      </c>
      <c r="J171" s="60">
        <v>167</v>
      </c>
      <c r="K171" s="51" t="s">
        <v>109</v>
      </c>
      <c r="L171" s="62">
        <v>74</v>
      </c>
    </row>
    <row r="172" spans="1:12" ht="15" x14ac:dyDescent="0.25">
      <c r="A172" s="23"/>
      <c r="B172" s="15"/>
      <c r="C172" s="11"/>
      <c r="D172" s="7" t="s">
        <v>29</v>
      </c>
      <c r="E172" s="70" t="s">
        <v>122</v>
      </c>
      <c r="F172" s="60">
        <v>150</v>
      </c>
      <c r="G172" s="60">
        <v>7</v>
      </c>
      <c r="H172" s="60">
        <v>8</v>
      </c>
      <c r="I172" s="60">
        <v>33</v>
      </c>
      <c r="J172" s="60">
        <v>230</v>
      </c>
      <c r="K172" s="51" t="s">
        <v>110</v>
      </c>
      <c r="L172" s="62">
        <v>20</v>
      </c>
    </row>
    <row r="173" spans="1:12" ht="15" x14ac:dyDescent="0.25">
      <c r="A173" s="23"/>
      <c r="B173" s="15"/>
      <c r="C173" s="11"/>
      <c r="D173" s="7" t="s">
        <v>30</v>
      </c>
      <c r="E173" s="70" t="s">
        <v>60</v>
      </c>
      <c r="F173" s="60">
        <v>200</v>
      </c>
      <c r="G173" s="60">
        <v>0</v>
      </c>
      <c r="H173" s="60">
        <v>0</v>
      </c>
      <c r="I173" s="60">
        <v>24</v>
      </c>
      <c r="J173" s="60">
        <v>96</v>
      </c>
      <c r="K173" s="51" t="s">
        <v>61</v>
      </c>
      <c r="L173" s="62">
        <v>12</v>
      </c>
    </row>
    <row r="174" spans="1:12" ht="15" x14ac:dyDescent="0.25">
      <c r="A174" s="23"/>
      <c r="B174" s="15"/>
      <c r="C174" s="11"/>
      <c r="D174" s="7" t="s">
        <v>23</v>
      </c>
      <c r="E174" s="66" t="s">
        <v>48</v>
      </c>
      <c r="F174" s="63">
        <v>30</v>
      </c>
      <c r="G174" s="62">
        <v>4</v>
      </c>
      <c r="H174" s="63">
        <v>1</v>
      </c>
      <c r="I174" s="62">
        <v>18</v>
      </c>
      <c r="J174" s="62">
        <v>101</v>
      </c>
      <c r="K174" s="51" t="s">
        <v>49</v>
      </c>
      <c r="L174" s="62">
        <v>6</v>
      </c>
    </row>
    <row r="175" spans="1:12" ht="15" x14ac:dyDescent="0.25">
      <c r="A175" s="23"/>
      <c r="B175" s="15"/>
      <c r="C175" s="11"/>
      <c r="D175" s="7" t="s">
        <v>23</v>
      </c>
      <c r="E175" s="66" t="s">
        <v>50</v>
      </c>
      <c r="F175" s="63">
        <v>20</v>
      </c>
      <c r="G175" s="62">
        <v>2</v>
      </c>
      <c r="H175" s="63">
        <v>0</v>
      </c>
      <c r="I175" s="62">
        <v>8</v>
      </c>
      <c r="J175" s="62">
        <v>44</v>
      </c>
      <c r="K175" s="51" t="s">
        <v>42</v>
      </c>
      <c r="L175" s="62">
        <v>6</v>
      </c>
    </row>
    <row r="176" spans="1:12" ht="15" x14ac:dyDescent="0.25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6"/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4"/>
      <c r="B178" s="17"/>
      <c r="C178" s="8"/>
      <c r="D178" s="18" t="s">
        <v>31</v>
      </c>
      <c r="E178" s="9"/>
      <c r="F178" s="19">
        <f>SUM(F169:F177)</f>
        <v>750</v>
      </c>
      <c r="G178" s="19">
        <f t="shared" ref="G178:J178" si="52">SUM(G169:G177)</f>
        <v>32</v>
      </c>
      <c r="H178" s="19">
        <f t="shared" si="52"/>
        <v>31</v>
      </c>
      <c r="I178" s="19">
        <f t="shared" si="52"/>
        <v>105</v>
      </c>
      <c r="J178" s="19">
        <f t="shared" si="52"/>
        <v>832</v>
      </c>
      <c r="K178" s="25"/>
      <c r="L178" s="19">
        <f t="shared" ref="L178" si="53">SUM(L169:L177)</f>
        <v>160</v>
      </c>
    </row>
    <row r="179" spans="1:12" ht="15.75" thickBot="1" x14ac:dyDescent="0.25">
      <c r="A179" s="29">
        <f>A163</f>
        <v>2</v>
      </c>
      <c r="B179" s="30">
        <f>B163</f>
        <v>5</v>
      </c>
      <c r="C179" s="76" t="s">
        <v>4</v>
      </c>
      <c r="D179" s="77"/>
      <c r="E179" s="31"/>
      <c r="F179" s="32">
        <f>F168+F178</f>
        <v>1250</v>
      </c>
      <c r="G179" s="32">
        <f t="shared" ref="G179" si="54">G168+G178</f>
        <v>50</v>
      </c>
      <c r="H179" s="32">
        <f t="shared" ref="H179" si="55">H168+H178</f>
        <v>54</v>
      </c>
      <c r="I179" s="32">
        <f t="shared" ref="I179" si="56">I168+I178</f>
        <v>198</v>
      </c>
      <c r="J179" s="32">
        <f t="shared" ref="J179:L179" si="57">J168+J178</f>
        <v>1460</v>
      </c>
      <c r="K179" s="32"/>
      <c r="L179" s="32">
        <f t="shared" si="57"/>
        <v>288</v>
      </c>
    </row>
    <row r="180" spans="1:12" ht="13.5" thickBot="1" x14ac:dyDescent="0.25">
      <c r="A180" s="27"/>
      <c r="B180" s="28"/>
      <c r="C180" s="78" t="s">
        <v>5</v>
      </c>
      <c r="D180" s="78"/>
      <c r="E180" s="78"/>
      <c r="F180" s="34">
        <f>(F23+F41+F58+F75+F92+F110+F128+F145+F162+F179)/(IF(F23=0,0,1)+IF(F41=0,0,1)+IF(F58=0,0,1)+IF(F75=0,0,1)+IF(F92=0,0,1)+IF(F110=0,0,1)+IF(F128=0,0,1)+IF(F145=0,0,1)+IF(F162=0,0,1)+IF(F179=0,0,1))</f>
        <v>1281</v>
      </c>
      <c r="G180" s="34">
        <f>(G23+G41+G58+G75+G92+G110+G128+G145+G162+G179)/(IF(G23=0,0,1)+IF(G41=0,0,1)+IF(G58=0,0,1)+IF(G75=0,0,1)+IF(G92=0,0,1)+IF(G110=0,0,1)+IF(G128=0,0,1)+IF(G145=0,0,1)+IF(G162=0,0,1)+IF(G179=0,0,1))</f>
        <v>52.8</v>
      </c>
      <c r="H180" s="34">
        <v>50</v>
      </c>
      <c r="I180" s="34">
        <f>(I23+I41+I58+I75+I92+I110+I128+I145+I162+I179)/(IF(I23=0,0,1)+IF(I41=0,0,1)+IF(I58=0,0,1)+IF(I75=0,0,1)+IF(I92=0,0,1)+IF(I110=0,0,1)+IF(I128=0,0,1)+IF(I145=0,0,1)+IF(I162=0,0,1)+IF(I179=0,0,1))</f>
        <v>193.6</v>
      </c>
      <c r="J180" s="34">
        <f>(J23+J41+J58+J75+J92+J110+J128+J145+J162+J179)/(IF(J23=0,0,1)+IF(J41=0,0,1)+IF(J58=0,0,1)+IF(J75=0,0,1)+IF(J92=0,0,1)+IF(J110=0,0,1)+IF(J128=0,0,1)+IF(J145=0,0,1)+IF(J162=0,0,1)+IF(J179=0,0,1))</f>
        <v>1409.9</v>
      </c>
      <c r="K180" s="34"/>
      <c r="L180" s="34">
        <f>(L23+L41+L58+L75+L92+L110+L128+L145+L162+L179)/(IF(L23=0,0,1)+IF(L41=0,0,1)+IF(L58=0,0,1)+IF(L75=0,0,1)+IF(L92=0,0,1)+IF(L110=0,0,1)+IF(L128=0,0,1)+IF(L145=0,0,1)+IF(L162=0,0,1)+IF(L179=0,0,1))</f>
        <v>288</v>
      </c>
    </row>
  </sheetData>
  <mergeCells count="13">
    <mergeCell ref="C1:E1"/>
    <mergeCell ref="H2:K2"/>
    <mergeCell ref="C41:D41"/>
    <mergeCell ref="C58:D58"/>
    <mergeCell ref="C75:D75"/>
    <mergeCell ref="C92:D92"/>
    <mergeCell ref="C23:D23"/>
    <mergeCell ref="C180:E180"/>
    <mergeCell ref="C179:D179"/>
    <mergeCell ref="C110:D110"/>
    <mergeCell ref="C128:D128"/>
    <mergeCell ref="C145:D145"/>
    <mergeCell ref="C162:D1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2022-05-16T14:23:56Z</dcterms:created>
  <dcterms:modified xsi:type="dcterms:W3CDTF">2026-01-12T06:20:44Z</dcterms:modified>
</cp:coreProperties>
</file>